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regtheriot\Desktop\Powerlifting Meet Files\"/>
    </mc:Choice>
  </mc:AlternateContent>
  <bookViews>
    <workbookView xWindow="0" yWindow="0" windowWidth="20490" windowHeight="7530"/>
  </bookViews>
  <sheets>
    <sheet name="JV Girls" sheetId="1" r:id="rId1"/>
    <sheet name="V Girls" sheetId="4" r:id="rId2"/>
    <sheet name="JV Boys" sheetId="2" r:id="rId3"/>
    <sheet name="V Boys" sheetId="5" r:id="rId4"/>
    <sheet name="LWG BL" sheetId="6" r:id="rId5"/>
    <sheet name="HWG BL" sheetId="7" r:id="rId6"/>
    <sheet name="LWB BL" sheetId="8" r:id="rId7"/>
    <sheet name="HWB BL" sheetId="9" r:id="rId8"/>
    <sheet name="Team" sheetId="3" r:id="rId9"/>
  </sheets>
  <definedNames>
    <definedName name="_xlnm._FilterDatabase" localSheetId="2" hidden="1">'JV Boys'!$A$35:$J$37</definedName>
    <definedName name="_xlnm._FilterDatabase" localSheetId="3" hidden="1">'V Boys'!$A$31:$J$41</definedName>
  </definedNames>
  <calcPr calcId="171027"/>
</workbook>
</file>

<file path=xl/calcChain.xml><?xml version="1.0" encoding="utf-8"?>
<calcChain xmlns="http://schemas.openxmlformats.org/spreadsheetml/2006/main">
  <c r="M7" i="3" l="1"/>
  <c r="H32" i="5" l="1"/>
  <c r="F32" i="5"/>
  <c r="H46" i="5"/>
  <c r="F46" i="5"/>
  <c r="H3" i="1" l="1"/>
  <c r="J3" i="1" s="1"/>
  <c r="F3" i="1"/>
  <c r="H23" i="5"/>
  <c r="J23" i="5" s="1"/>
  <c r="F23" i="5"/>
  <c r="H41" i="5"/>
  <c r="J41" i="5" s="1"/>
  <c r="F41" i="5"/>
  <c r="H15" i="5"/>
  <c r="J15" i="5" s="1"/>
  <c r="F15" i="5"/>
  <c r="F105" i="5"/>
  <c r="H105" i="5"/>
  <c r="J105" i="5" s="1"/>
  <c r="M4" i="3" l="1"/>
  <c r="M3" i="3"/>
  <c r="M5" i="3"/>
  <c r="M6" i="3"/>
  <c r="N10" i="3"/>
  <c r="N13" i="3"/>
  <c r="N11" i="3"/>
  <c r="N14" i="3"/>
  <c r="N12" i="3"/>
  <c r="H80" i="5"/>
  <c r="J80" i="5" s="1"/>
  <c r="F80" i="5"/>
  <c r="H79" i="5"/>
  <c r="J79" i="5" s="1"/>
  <c r="F79" i="5"/>
  <c r="H67" i="5"/>
  <c r="J67" i="5" s="1"/>
  <c r="F67" i="5"/>
  <c r="H24" i="5"/>
  <c r="J24" i="5" s="1"/>
  <c r="F24" i="5"/>
  <c r="H25" i="5"/>
  <c r="J25" i="5" s="1"/>
  <c r="F25" i="5"/>
  <c r="H36" i="5"/>
  <c r="J36" i="5" s="1"/>
  <c r="F36" i="5"/>
  <c r="H33" i="5"/>
  <c r="J33" i="5" s="1"/>
  <c r="F33" i="5"/>
  <c r="H7" i="4"/>
  <c r="J7" i="4" s="1"/>
  <c r="F7" i="4"/>
  <c r="H102" i="5"/>
  <c r="J102" i="5" s="1"/>
  <c r="F102" i="5"/>
  <c r="H100" i="5"/>
  <c r="J100" i="5" s="1"/>
  <c r="F100" i="5"/>
  <c r="H61" i="5"/>
  <c r="J61" i="5" s="1"/>
  <c r="F61" i="5"/>
  <c r="H65" i="5"/>
  <c r="J65" i="5" s="1"/>
  <c r="F65" i="5"/>
  <c r="H50" i="5"/>
  <c r="J50" i="5" s="1"/>
  <c r="F50" i="5"/>
  <c r="H35" i="5"/>
  <c r="J35" i="5" s="1"/>
  <c r="F35" i="5"/>
  <c r="H38" i="5"/>
  <c r="J38" i="5" s="1"/>
  <c r="F38" i="5"/>
  <c r="H28" i="5"/>
  <c r="J28" i="5" s="1"/>
  <c r="F28" i="5"/>
  <c r="H27" i="5"/>
  <c r="J27" i="5" s="1"/>
  <c r="F27" i="5"/>
  <c r="H44" i="2"/>
  <c r="J44" i="2" s="1"/>
  <c r="F44" i="2"/>
  <c r="H82" i="5"/>
  <c r="J82" i="5" s="1"/>
  <c r="F82" i="5"/>
  <c r="H91" i="5"/>
  <c r="J91" i="5" s="1"/>
  <c r="F91" i="5"/>
  <c r="H92" i="5"/>
  <c r="J92" i="5" s="1"/>
  <c r="F92" i="5"/>
  <c r="H78" i="5"/>
  <c r="J78" i="5" s="1"/>
  <c r="F78" i="5"/>
  <c r="H81" i="5"/>
  <c r="J81" i="5" s="1"/>
  <c r="F81" i="5"/>
  <c r="H75" i="5"/>
  <c r="J75" i="5" s="1"/>
  <c r="F75" i="5"/>
  <c r="H59" i="1"/>
  <c r="J59" i="1" s="1"/>
  <c r="F59" i="1"/>
  <c r="H58" i="1"/>
  <c r="J58" i="1" s="1"/>
  <c r="F58" i="1"/>
  <c r="H57" i="1"/>
  <c r="J57" i="1" s="1"/>
  <c r="F57" i="1"/>
  <c r="H56" i="1"/>
  <c r="J56" i="1" s="1"/>
  <c r="F56" i="1"/>
  <c r="H53" i="1"/>
  <c r="J53" i="1" s="1"/>
  <c r="F53" i="1"/>
  <c r="H52" i="1"/>
  <c r="J52" i="1" s="1"/>
  <c r="F52" i="1"/>
  <c r="H51" i="1"/>
  <c r="J51" i="1" s="1"/>
  <c r="F51" i="1"/>
  <c r="H47" i="1"/>
  <c r="J47" i="1" s="1"/>
  <c r="F47" i="1"/>
  <c r="H46" i="1"/>
  <c r="J46" i="1" s="1"/>
  <c r="F46" i="1"/>
  <c r="F45" i="1"/>
  <c r="H45" i="1"/>
  <c r="J45" i="1" s="1"/>
  <c r="H41" i="1"/>
  <c r="J41" i="1" s="1"/>
  <c r="F41" i="1"/>
  <c r="H40" i="1"/>
  <c r="J40" i="1" s="1"/>
  <c r="F40" i="1"/>
  <c r="F39" i="1"/>
  <c r="H39" i="1"/>
  <c r="J39" i="1" s="1"/>
  <c r="H35" i="1"/>
  <c r="J35" i="1" s="1"/>
  <c r="F35" i="1"/>
  <c r="H31" i="1"/>
  <c r="J31" i="1" s="1"/>
  <c r="F31" i="1"/>
  <c r="H30" i="1"/>
  <c r="J30" i="1" s="1"/>
  <c r="F30" i="1"/>
  <c r="H15" i="1"/>
  <c r="J15" i="1" s="1"/>
  <c r="F15" i="1"/>
  <c r="H14" i="1"/>
  <c r="J14" i="1" s="1"/>
  <c r="F14" i="1"/>
  <c r="H13" i="1"/>
  <c r="J13" i="1" s="1"/>
  <c r="F13" i="1"/>
  <c r="H12" i="1"/>
  <c r="J12" i="1" s="1"/>
  <c r="F12" i="1"/>
  <c r="H21" i="1"/>
  <c r="J21" i="1" s="1"/>
  <c r="F21" i="1"/>
  <c r="H20" i="1"/>
  <c r="J20" i="1" s="1"/>
  <c r="F20" i="1"/>
  <c r="H19" i="1"/>
  <c r="J19" i="1" s="1"/>
  <c r="F19" i="1"/>
  <c r="H28" i="4"/>
  <c r="J28" i="4" s="1"/>
  <c r="F28" i="4"/>
  <c r="H3" i="4"/>
  <c r="J3" i="4" s="1"/>
  <c r="F3" i="4"/>
  <c r="H4" i="4"/>
  <c r="J4" i="4" s="1"/>
  <c r="F4" i="4"/>
  <c r="H6" i="4"/>
  <c r="J6" i="4" s="1"/>
  <c r="F6" i="4"/>
  <c r="J28" i="2"/>
  <c r="H29" i="1"/>
  <c r="J29" i="1" s="1"/>
  <c r="F29" i="1"/>
  <c r="H28" i="1"/>
  <c r="J28" i="1" s="1"/>
  <c r="F28" i="1"/>
  <c r="F83" i="5"/>
  <c r="H83" i="5"/>
  <c r="J83" i="5" s="1"/>
  <c r="H60" i="1"/>
  <c r="J60" i="1" s="1"/>
  <c r="F60" i="1"/>
  <c r="H44" i="1"/>
  <c r="J44" i="1" s="1"/>
  <c r="F44" i="1"/>
  <c r="H11" i="1"/>
  <c r="J11" i="1" s="1"/>
  <c r="F11" i="1"/>
  <c r="H8" i="1"/>
  <c r="J8" i="1" s="1"/>
  <c r="F8" i="1"/>
  <c r="H7" i="1"/>
  <c r="J7" i="1" s="1"/>
  <c r="F7" i="1"/>
  <c r="H4" i="1"/>
  <c r="J4" i="1" s="1"/>
  <c r="F4" i="1"/>
  <c r="H106" i="5"/>
  <c r="J106" i="5" s="1"/>
  <c r="F106" i="5"/>
  <c r="H101" i="5"/>
  <c r="J101" i="5" s="1"/>
  <c r="F101" i="5"/>
  <c r="H99" i="5"/>
  <c r="J99" i="5" s="1"/>
  <c r="F99" i="5"/>
  <c r="H97" i="5"/>
  <c r="J97" i="5" s="1"/>
  <c r="F97" i="5"/>
  <c r="H98" i="5"/>
  <c r="J98" i="5" s="1"/>
  <c r="F98" i="5"/>
  <c r="H88" i="5"/>
  <c r="J88" i="5" s="1"/>
  <c r="F88" i="5"/>
  <c r="H90" i="5"/>
  <c r="J90" i="5" s="1"/>
  <c r="F90" i="5"/>
  <c r="H87" i="5"/>
  <c r="J87" i="5" s="1"/>
  <c r="F87" i="5"/>
  <c r="H89" i="5"/>
  <c r="J89" i="5" s="1"/>
  <c r="F89" i="5"/>
  <c r="J93" i="5"/>
  <c r="H76" i="5"/>
  <c r="J76" i="5" s="1"/>
  <c r="F76" i="5"/>
  <c r="H77" i="5"/>
  <c r="J77" i="5" s="1"/>
  <c r="F77" i="5"/>
  <c r="H74" i="5"/>
  <c r="J74" i="5" s="1"/>
  <c r="F74" i="5"/>
  <c r="H73" i="5"/>
  <c r="J73" i="5" s="1"/>
  <c r="F73" i="5"/>
  <c r="H72" i="5"/>
  <c r="J72" i="5" s="1"/>
  <c r="F72" i="5"/>
  <c r="H64" i="5"/>
  <c r="J64" i="5" s="1"/>
  <c r="F64" i="5"/>
  <c r="H68" i="5"/>
  <c r="J68" i="5" s="1"/>
  <c r="F68" i="5"/>
  <c r="H62" i="5"/>
  <c r="J62" i="5" s="1"/>
  <c r="F62" i="5"/>
  <c r="H66" i="5"/>
  <c r="J66" i="5" s="1"/>
  <c r="F66" i="5"/>
  <c r="H63" i="5"/>
  <c r="J63" i="5" s="1"/>
  <c r="F63" i="5"/>
  <c r="H55" i="5"/>
  <c r="J55" i="5" s="1"/>
  <c r="F55" i="5"/>
  <c r="H56" i="5"/>
  <c r="J56" i="5" s="1"/>
  <c r="F56" i="5"/>
  <c r="H54" i="5"/>
  <c r="J54" i="5" s="1"/>
  <c r="F54" i="5"/>
  <c r="H57" i="5"/>
  <c r="J57" i="5" s="1"/>
  <c r="F57" i="5"/>
  <c r="J46" i="5"/>
  <c r="H47" i="5"/>
  <c r="J47" i="5" s="1"/>
  <c r="F47" i="5"/>
  <c r="H48" i="5"/>
  <c r="J48" i="5" s="1"/>
  <c r="F48" i="5"/>
  <c r="H49" i="5"/>
  <c r="J49" i="5" s="1"/>
  <c r="F49" i="5"/>
  <c r="H45" i="5"/>
  <c r="J45" i="5" s="1"/>
  <c r="F45" i="5"/>
  <c r="H34" i="5"/>
  <c r="J34" i="5" s="1"/>
  <c r="F34" i="5"/>
  <c r="H37" i="5"/>
  <c r="J37" i="5" s="1"/>
  <c r="F37" i="5"/>
  <c r="J32" i="5"/>
  <c r="H40" i="5"/>
  <c r="J40" i="5" s="1"/>
  <c r="F40" i="5"/>
  <c r="H39" i="5"/>
  <c r="J39" i="5" s="1"/>
  <c r="F39" i="5"/>
  <c r="H26" i="5"/>
  <c r="J26" i="5" s="1"/>
  <c r="F26" i="5"/>
  <c r="H20" i="5"/>
  <c r="J20" i="5" s="1"/>
  <c r="F20" i="5"/>
  <c r="H19" i="5"/>
  <c r="J19" i="5" s="1"/>
  <c r="F19" i="5"/>
  <c r="H22" i="5"/>
  <c r="J22" i="5" s="1"/>
  <c r="F22" i="5"/>
  <c r="H21" i="5"/>
  <c r="J21" i="5" s="1"/>
  <c r="F21" i="5"/>
  <c r="H14" i="5"/>
  <c r="J14" i="5" s="1"/>
  <c r="F14" i="5"/>
  <c r="H10" i="5"/>
  <c r="J10" i="5" s="1"/>
  <c r="F10" i="5"/>
  <c r="H9" i="5"/>
  <c r="J9" i="5" s="1"/>
  <c r="F9" i="5"/>
  <c r="H4" i="5"/>
  <c r="J4" i="5" s="1"/>
  <c r="F4" i="5"/>
  <c r="H5" i="5"/>
  <c r="J5" i="5" s="1"/>
  <c r="F5" i="5"/>
  <c r="H3" i="5"/>
  <c r="J3" i="5" s="1"/>
  <c r="F3" i="5"/>
  <c r="H62" i="2"/>
  <c r="J62" i="2" s="1"/>
  <c r="F62" i="2"/>
  <c r="H61" i="2"/>
  <c r="J61" i="2" s="1"/>
  <c r="F61" i="2"/>
  <c r="H55" i="2"/>
  <c r="J55" i="2" s="1"/>
  <c r="F55" i="2"/>
  <c r="H54" i="2"/>
  <c r="J54" i="2" s="1"/>
  <c r="F54" i="2"/>
  <c r="H19" i="2"/>
  <c r="J19" i="2" s="1"/>
  <c r="F19" i="2"/>
  <c r="H18" i="2"/>
  <c r="J18" i="2" s="1"/>
  <c r="F18" i="2"/>
  <c r="H12" i="2"/>
  <c r="J12" i="2" s="1"/>
  <c r="F12" i="2"/>
  <c r="H11" i="2"/>
  <c r="J11" i="2" s="1"/>
  <c r="F11" i="2"/>
  <c r="H6" i="2"/>
  <c r="J6" i="2" s="1"/>
  <c r="F6" i="2"/>
  <c r="H5" i="2"/>
  <c r="J5" i="2" s="1"/>
  <c r="F5" i="2"/>
  <c r="H33" i="2"/>
  <c r="J33" i="2" s="1"/>
  <c r="F33" i="2"/>
  <c r="H37" i="2"/>
  <c r="J37" i="2" s="1"/>
  <c r="F37" i="2"/>
  <c r="H41" i="2"/>
  <c r="J41" i="2" s="1"/>
  <c r="F41" i="2"/>
  <c r="H24" i="2"/>
  <c r="J24" i="2" s="1"/>
  <c r="F24" i="2"/>
  <c r="H23" i="2"/>
  <c r="J23" i="2" s="1"/>
  <c r="F23" i="2"/>
  <c r="H25" i="2"/>
  <c r="J25" i="2" s="1"/>
  <c r="F25" i="2"/>
  <c r="H56" i="2"/>
  <c r="J56" i="2" s="1"/>
  <c r="H53" i="2"/>
  <c r="J53" i="2" s="1"/>
  <c r="F53" i="2"/>
  <c r="F56" i="2"/>
  <c r="H63" i="2"/>
  <c r="J63" i="2" s="1"/>
  <c r="F63" i="2"/>
  <c r="H60" i="2"/>
  <c r="J60" i="2" s="1"/>
  <c r="F60" i="2"/>
  <c r="H59" i="2"/>
  <c r="J59" i="2" s="1"/>
  <c r="F59" i="2"/>
  <c r="H45" i="2"/>
  <c r="J45" i="2" s="1"/>
  <c r="F45" i="2"/>
  <c r="J40" i="2"/>
  <c r="H32" i="2"/>
  <c r="J32" i="2" s="1"/>
  <c r="F32" i="2"/>
  <c r="H20" i="2"/>
  <c r="J20" i="2" s="1"/>
  <c r="F20" i="2"/>
  <c r="H17" i="2"/>
  <c r="J17" i="2" s="1"/>
  <c r="F17" i="2"/>
  <c r="H16" i="2"/>
  <c r="J16" i="2" s="1"/>
  <c r="F16" i="2"/>
  <c r="H13" i="2"/>
  <c r="J13" i="2" s="1"/>
  <c r="F13" i="2"/>
  <c r="H10" i="2"/>
  <c r="J10" i="2" s="1"/>
  <c r="F10" i="2"/>
  <c r="J48" i="2"/>
  <c r="H72" i="4" l="1"/>
  <c r="J72" i="4" s="1"/>
  <c r="F72" i="4"/>
  <c r="H22" i="4"/>
  <c r="J22" i="4" s="1"/>
  <c r="H20" i="4"/>
  <c r="J20" i="4" s="1"/>
  <c r="H23" i="4"/>
  <c r="J23" i="4" s="1"/>
  <c r="H24" i="4"/>
  <c r="J24" i="4" s="1"/>
  <c r="F22" i="4"/>
  <c r="F20" i="4"/>
  <c r="F23" i="4"/>
  <c r="F24" i="4"/>
  <c r="F34" i="1"/>
  <c r="F18" i="1"/>
  <c r="H18" i="1"/>
  <c r="J18" i="1" s="1"/>
  <c r="F24" i="1"/>
  <c r="H24" i="1"/>
  <c r="J24" i="1" s="1"/>
  <c r="F25" i="1"/>
  <c r="H25" i="1"/>
  <c r="J25" i="1" s="1"/>
  <c r="H34" i="1"/>
  <c r="J34" i="1" s="1"/>
  <c r="F38" i="1"/>
  <c r="H38" i="1"/>
  <c r="J38" i="1" s="1"/>
  <c r="F50" i="1"/>
  <c r="H50" i="1"/>
  <c r="J50" i="1" s="1"/>
  <c r="F5" i="4"/>
  <c r="H5" i="4"/>
  <c r="J5" i="4" s="1"/>
  <c r="F11" i="4"/>
  <c r="H11" i="4"/>
  <c r="J11" i="4" s="1"/>
  <c r="F15" i="4"/>
  <c r="H15" i="4"/>
  <c r="J15" i="4" s="1"/>
  <c r="F16" i="4"/>
  <c r="H16" i="4"/>
  <c r="J16" i="4" s="1"/>
  <c r="F21" i="4"/>
  <c r="H21" i="4"/>
  <c r="J21" i="4" s="1"/>
  <c r="F31" i="4"/>
  <c r="H31" i="4"/>
  <c r="J31" i="4" s="1"/>
  <c r="F33" i="4"/>
  <c r="H33" i="4"/>
  <c r="J33" i="4" s="1"/>
  <c r="F29" i="4"/>
  <c r="H29" i="4"/>
  <c r="J29" i="4" s="1"/>
  <c r="F32" i="4"/>
  <c r="H32" i="4"/>
  <c r="J32" i="4" s="1"/>
  <c r="F30" i="4"/>
  <c r="H30" i="4"/>
  <c r="J30" i="4" s="1"/>
  <c r="F41" i="4"/>
  <c r="H41" i="4"/>
  <c r="J41" i="4" s="1"/>
  <c r="F40" i="4"/>
  <c r="H40" i="4"/>
  <c r="J40" i="4" s="1"/>
  <c r="F38" i="4"/>
  <c r="H38" i="4"/>
  <c r="J38" i="4" s="1"/>
  <c r="F39" i="4"/>
  <c r="H39" i="4"/>
  <c r="J39" i="4" s="1"/>
  <c r="F37" i="4"/>
  <c r="H37" i="4"/>
  <c r="J37" i="4" s="1"/>
  <c r="F42" i="4"/>
  <c r="H42" i="4"/>
  <c r="J42" i="4" s="1"/>
  <c r="F47" i="4"/>
  <c r="H47" i="4"/>
  <c r="J47" i="4" s="1"/>
  <c r="F49" i="4"/>
  <c r="H49" i="4"/>
  <c r="J49" i="4" s="1"/>
  <c r="F48" i="4"/>
  <c r="H48" i="4"/>
  <c r="J48" i="4" s="1"/>
  <c r="F46" i="4"/>
  <c r="H46" i="4"/>
  <c r="J46" i="4" s="1"/>
  <c r="F53" i="4"/>
  <c r="H53" i="4"/>
  <c r="J53" i="4" s="1"/>
  <c r="F55" i="4"/>
  <c r="H55" i="4"/>
  <c r="J55" i="4" s="1"/>
  <c r="F54" i="4"/>
  <c r="H54" i="4"/>
  <c r="J54" i="4" s="1"/>
  <c r="H27" i="3" l="1"/>
  <c r="H28" i="3"/>
  <c r="H26" i="3"/>
  <c r="H52" i="2" l="1"/>
  <c r="J52" i="2" s="1"/>
  <c r="F52" i="2"/>
  <c r="H49" i="2"/>
  <c r="J49" i="2" s="1"/>
  <c r="F49" i="2"/>
  <c r="H36" i="2"/>
  <c r="J36" i="2" s="1"/>
  <c r="F36" i="2"/>
  <c r="H27" i="2"/>
  <c r="J27" i="2" s="1"/>
  <c r="F27" i="2"/>
  <c r="H26" i="2"/>
  <c r="J26" i="2" s="1"/>
  <c r="F26" i="2"/>
  <c r="H7" i="2"/>
  <c r="J7" i="2" s="1"/>
  <c r="F7" i="2"/>
  <c r="H4" i="2"/>
  <c r="J4" i="2" s="1"/>
  <c r="F4" i="2"/>
  <c r="H3" i="2"/>
  <c r="J3" i="2" s="1"/>
  <c r="F3" i="2"/>
  <c r="H71" i="4"/>
  <c r="J71" i="4" s="1"/>
  <c r="F71" i="4"/>
  <c r="H67" i="4"/>
  <c r="J67" i="4" s="1"/>
  <c r="F67" i="4"/>
  <c r="H66" i="4"/>
  <c r="J66" i="4" s="1"/>
  <c r="F66" i="4"/>
  <c r="H65" i="4"/>
  <c r="J65" i="4" s="1"/>
  <c r="F65" i="4"/>
  <c r="H59" i="4"/>
  <c r="J59" i="4" s="1"/>
  <c r="F59" i="4"/>
  <c r="H60" i="4"/>
  <c r="J60" i="4" s="1"/>
  <c r="F60" i="4"/>
  <c r="H61" i="4"/>
  <c r="J61" i="4" s="1"/>
  <c r="F61" i="4"/>
  <c r="N22" i="3" l="1"/>
  <c r="N21" i="3"/>
  <c r="N20" i="3"/>
  <c r="N19" i="3"/>
  <c r="N18" i="3"/>
  <c r="N17" i="3"/>
  <c r="N16" i="3"/>
  <c r="N15" i="3"/>
</calcChain>
</file>

<file path=xl/sharedStrings.xml><?xml version="1.0" encoding="utf-8"?>
<sst xmlns="http://schemas.openxmlformats.org/spreadsheetml/2006/main" count="1027" uniqueCount="224">
  <si>
    <t>LIFTER</t>
  </si>
  <si>
    <t>SCHOOL</t>
  </si>
  <si>
    <t>GLOSS</t>
  </si>
  <si>
    <t>BL COEF</t>
  </si>
  <si>
    <t>SHW</t>
  </si>
  <si>
    <t>TOTAL</t>
  </si>
  <si>
    <t>VARSITY GIRLS POINTS</t>
  </si>
  <si>
    <t>VARSITY BOYS POINTS</t>
  </si>
  <si>
    <t>COED TEAM POINTS</t>
  </si>
  <si>
    <t>L1</t>
  </si>
  <si>
    <t>L2</t>
  </si>
  <si>
    <t>L3</t>
  </si>
  <si>
    <t>L4</t>
  </si>
  <si>
    <t>L5</t>
  </si>
  <si>
    <t>L6</t>
  </si>
  <si>
    <t>123 LB - JV GIRLS - 56.0 KG</t>
  </si>
  <si>
    <t>132 LB - JV GIRLS - 60.0 KG</t>
  </si>
  <si>
    <t>148 LB - JV GIRLS - 67.5 KG</t>
  </si>
  <si>
    <t>165 LB - JV GIRLS - 75.0 KG</t>
  </si>
  <si>
    <t>181 LB - JV GIRLS - 82.5 KG</t>
  </si>
  <si>
    <t>220 LB - JV GIRLS - 100.0 KG</t>
  </si>
  <si>
    <t>148 LB - JV BOYS - 67.5 KG</t>
  </si>
  <si>
    <t>198 LB - JV BOYS - 90.0 KG</t>
  </si>
  <si>
    <t>275 LB - JV BOYS - 125.0 KG</t>
  </si>
  <si>
    <t>308 LB - JV BOYS - 140.0 KG</t>
  </si>
  <si>
    <t>LIGHT WEIGHT GIRLS BEST LIFTER - 97 LB TO 148 LB</t>
  </si>
  <si>
    <t>HEAVY WEIGHT GIRLS BEST LIFTER - 165 LB TO SHW</t>
  </si>
  <si>
    <t>LIGHT WEIGHT BOYS BEST LIFTER - 114 LB TO 181 LB</t>
  </si>
  <si>
    <t>HEAVY WEIGHT BOYS BEST LIFTER - 198 LB TO SHW</t>
  </si>
  <si>
    <t>BDW</t>
  </si>
  <si>
    <t>SQ</t>
  </si>
  <si>
    <t>BP</t>
  </si>
  <si>
    <t>SUB</t>
  </si>
  <si>
    <t>DL</t>
  </si>
  <si>
    <t>97 LB - VARSITY GIRLS - 44.0 KG</t>
  </si>
  <si>
    <t>105 LB - VARSITY GIRLS - 48.0 KG</t>
  </si>
  <si>
    <t>114 LB - VARSITY GIRLS - 52.0 KG</t>
  </si>
  <si>
    <t>123 LB - VARSITY GIRLS - 56.0 KG</t>
  </si>
  <si>
    <t>132 LB - VARSITY GIRLS - 60.0 KG</t>
  </si>
  <si>
    <t>148 LB - VARSITY GIRLS - 67.5 KG</t>
  </si>
  <si>
    <t>165 LB - VARSITY GIRLS - 75.0 KG</t>
  </si>
  <si>
    <t>181 LB - VARSITY GIRLS - 82.5 KG</t>
  </si>
  <si>
    <t>198 LB - VARSITY GIRLS - 90.0 KG</t>
  </si>
  <si>
    <t>220 LB - VARSITY GIRLS - 100.0 KG</t>
  </si>
  <si>
    <t>SHW - VARSITY GIRLS - +100.0 KG</t>
  </si>
  <si>
    <t>114 Lb - JV BOYS - 52.0 KG</t>
  </si>
  <si>
    <t>114 Lb - VARSITY BOYS - 52.0 KG</t>
  </si>
  <si>
    <t>148 LB - VARSITY BOYS - 67.5 KG</t>
  </si>
  <si>
    <t>165 LB - VARSITY BOYS - 75.0 KG</t>
  </si>
  <si>
    <t>198 LB - VARSITY BOYS - 90.0 KG</t>
  </si>
  <si>
    <t>220 LB - VARSITY BOYS - 100.0 KG</t>
  </si>
  <si>
    <t>242 LB - VARSITY BOYS - 110.0 KG</t>
  </si>
  <si>
    <t>275 LB - VARSITY BOYS - 125.0 KG</t>
  </si>
  <si>
    <t>308 LB - VARSITY BOYS - 140.0 KG</t>
  </si>
  <si>
    <t>AUSTIN CRAIG</t>
  </si>
  <si>
    <t>BRANDON RACCA</t>
  </si>
  <si>
    <t>CHASE YOUNG</t>
  </si>
  <si>
    <t>DYLAN ARMOND</t>
  </si>
  <si>
    <t>RAEGAN WILLIS</t>
  </si>
  <si>
    <t>VICTORIA LAVESPERE</t>
  </si>
  <si>
    <t>BRIANNA HUTSON</t>
  </si>
  <si>
    <t>123 Lb - JV BOYS - 56 KG</t>
  </si>
  <si>
    <t>132 Lb - JV BOYS - 60.0 KG</t>
  </si>
  <si>
    <t>181 Lb - JV BOYS - 82.5 KG</t>
  </si>
  <si>
    <t>220 LB - JV BOYS - 100.0 KG</t>
  </si>
  <si>
    <t>242 LB - JV BOYS - 110.0 KG</t>
  </si>
  <si>
    <t>SHW - JV BOYS - 140.0+ KG</t>
  </si>
  <si>
    <t>SHW - VARSITY BOYS - 140.0+ KG</t>
  </si>
  <si>
    <t>181 Lb - VARSITY BOYS - 82.5 KG</t>
  </si>
  <si>
    <t>132 Lb - VARSITY BOYS - 60.0 KG</t>
  </si>
  <si>
    <t>123 Lb - VARSITY BOYS - 56 KG</t>
  </si>
  <si>
    <t>97 LB - JV GIRLS - 44.0 KG</t>
  </si>
  <si>
    <t>105 LB - JV GIRLS - 48.0 KG</t>
  </si>
  <si>
    <t>114 LB - JV GIRLS - 52.0 KG</t>
  </si>
  <si>
    <t>198 LB - JV GIRLS - 90.0 KG</t>
  </si>
  <si>
    <t>SHW - JV GIRLS - 100.0+ KG</t>
  </si>
  <si>
    <t>ALEX BRADY</t>
  </si>
  <si>
    <t>BRENNON BURGE</t>
  </si>
  <si>
    <t>TJ TAYLOR</t>
  </si>
  <si>
    <t>TYLER ROBERTS</t>
  </si>
  <si>
    <t>SKYLAR DETTITT-WISE</t>
  </si>
  <si>
    <t>RAYCE HERRINGTON</t>
  </si>
  <si>
    <t>BAILEY SPURGEON</t>
  </si>
  <si>
    <t>ALYSSA FARMAN</t>
  </si>
  <si>
    <t>ALEXIS MCCARTHY</t>
  </si>
  <si>
    <t>AMBER SCHEIB</t>
  </si>
  <si>
    <t>LORNA BROOKS</t>
  </si>
  <si>
    <t>KATIE STARNS</t>
  </si>
  <si>
    <t>COED</t>
  </si>
  <si>
    <t>WALKER HS</t>
  </si>
  <si>
    <t>WALKER HS - JV</t>
  </si>
  <si>
    <t>SID RIDGELL</t>
  </si>
  <si>
    <t>CENTRAL-JV</t>
  </si>
  <si>
    <t>CHRISTINA RIDGELL</t>
  </si>
  <si>
    <t>CENTRAL HS-JV</t>
  </si>
  <si>
    <t>MEGAN RUFFIN</t>
  </si>
  <si>
    <t>BRITNI ANN KAUFMAN</t>
  </si>
  <si>
    <t>WEST MONROE</t>
  </si>
  <si>
    <t>ANNA CAVARETTA</t>
  </si>
  <si>
    <t>LETAVIA JACKSON</t>
  </si>
  <si>
    <t>DOMINIQUE MOSES</t>
  </si>
  <si>
    <t>SHYANNE MEZA</t>
  </si>
  <si>
    <t>HALEIGH MARTIN</t>
  </si>
  <si>
    <t>HANNAH BLANTON</t>
  </si>
  <si>
    <t>CENTRAL HS</t>
  </si>
  <si>
    <t>PAIGE HUVAL</t>
  </si>
  <si>
    <t>DIAMOND JONES</t>
  </si>
  <si>
    <t>KARA JOHNSON</t>
  </si>
  <si>
    <t>ELIZABETH MCBRIDE</t>
  </si>
  <si>
    <t>DELIA CROSS</t>
  </si>
  <si>
    <t>ALLIE BAILEY</t>
  </si>
  <si>
    <t>JUDITH PEEK</t>
  </si>
  <si>
    <t>KAITLYN TONEY</t>
  </si>
  <si>
    <t>HUNTER RICHARD</t>
  </si>
  <si>
    <t>SAGE CALAIS</t>
  </si>
  <si>
    <t>TYLER KINDER</t>
  </si>
  <si>
    <t>CHARLIE HARVIN</t>
  </si>
  <si>
    <t>KALVIN BOWMAN</t>
  </si>
  <si>
    <t>TERRICUS AUBREY</t>
  </si>
  <si>
    <t>JORDAN MCNEELY</t>
  </si>
  <si>
    <t>CHARTERRIUS TERRY</t>
  </si>
  <si>
    <t>ALEX RUSHING</t>
  </si>
  <si>
    <t>DEMICHAEL SHELBON</t>
  </si>
  <si>
    <t>JUSTIN CHELETTE</t>
  </si>
  <si>
    <t>JACOB CORRENT</t>
  </si>
  <si>
    <t>HANNAH DEZIEL</t>
  </si>
  <si>
    <t>ALYSSA DIXON</t>
  </si>
  <si>
    <t>THOMAS STERLING</t>
  </si>
  <si>
    <t>CARL RICKS</t>
  </si>
  <si>
    <t>MARKECEIA MODICUE</t>
  </si>
  <si>
    <t>HOPE PRIDGEN</t>
  </si>
  <si>
    <t>VIDOR HS</t>
  </si>
  <si>
    <t>COURTNEY PRICE</t>
  </si>
  <si>
    <t>CROSS TRAINERS</t>
  </si>
  <si>
    <t>JONATHAN CRAWFORD</t>
  </si>
  <si>
    <t>CHRIS PARKER</t>
  </si>
  <si>
    <t>CODY SEWARD</t>
  </si>
  <si>
    <t>PEYTON MATHEWS</t>
  </si>
  <si>
    <t>DEVONTEI FORD</t>
  </si>
  <si>
    <t>UNION PARISH</t>
  </si>
  <si>
    <t>TYLER HOLLOWAY</t>
  </si>
  <si>
    <t>DELSHAWNA DIXON</t>
  </si>
  <si>
    <t>PINEVILLE HS</t>
  </si>
  <si>
    <t>MITCHELL AUSTIN</t>
  </si>
  <si>
    <t>COLE DAUZAT</t>
  </si>
  <si>
    <t>TANNER BOLTON</t>
  </si>
  <si>
    <t>JAY SLAYER</t>
  </si>
  <si>
    <t>JACOB JOFFRION</t>
  </si>
  <si>
    <t>DYLAN MIRE</t>
  </si>
  <si>
    <t>JACOB PEAIRS</t>
  </si>
  <si>
    <t>JEREMY MCLAIN</t>
  </si>
  <si>
    <t>NATHAN STANLEY</t>
  </si>
  <si>
    <t>SEAN LANDERMAN</t>
  </si>
  <si>
    <t>NATE TURNER</t>
  </si>
  <si>
    <t>DILLON PIERCE</t>
  </si>
  <si>
    <t>RYAN BANTA</t>
  </si>
  <si>
    <t>DONOVAN BRADY</t>
  </si>
  <si>
    <t>PEYTON GARON</t>
  </si>
  <si>
    <t>JOEL HUGHES</t>
  </si>
  <si>
    <t>DANEL CLARKE TURNER</t>
  </si>
  <si>
    <t>WALKER COED</t>
  </si>
  <si>
    <t>WILLIAM BRIDGES</t>
  </si>
  <si>
    <t>COADIEY BRYAN</t>
  </si>
  <si>
    <t>MADISON PREP</t>
  </si>
  <si>
    <t>CHRIS HALL</t>
  </si>
  <si>
    <t>JORDAN BROWN</t>
  </si>
  <si>
    <t>ALEXIS JOFFRION</t>
  </si>
  <si>
    <t>FASLE RIVER</t>
  </si>
  <si>
    <t>MACKENZIE LABORDE</t>
  </si>
  <si>
    <t>FALSE RIVER</t>
  </si>
  <si>
    <t>SELENA MARTIN</t>
  </si>
  <si>
    <t>MADISYN JARREAU</t>
  </si>
  <si>
    <t>SARAH LIVINGSTON</t>
  </si>
  <si>
    <t>BREE ANN SMITH</t>
  </si>
  <si>
    <t>AMBER LABORDE</t>
  </si>
  <si>
    <t>MOLLY LEONARDS</t>
  </si>
  <si>
    <t>ANNA TEER</t>
  </si>
  <si>
    <t>SADIE ZAUNBRECHER</t>
  </si>
  <si>
    <t>IOTA</t>
  </si>
  <si>
    <t>IOTA COED</t>
  </si>
  <si>
    <t>LAUREL GUILLORY</t>
  </si>
  <si>
    <t>JAKE LEJEUNE</t>
  </si>
  <si>
    <t>WILLIAM GODE</t>
  </si>
  <si>
    <t>BRANDON CHENEVERT</t>
  </si>
  <si>
    <t>PINEVILLE</t>
  </si>
  <si>
    <t>REID SELLARS</t>
  </si>
  <si>
    <t>JUDE DOMIANO</t>
  </si>
  <si>
    <t>JUSTIN FRANCOIS</t>
  </si>
  <si>
    <t xml:space="preserve">IOTA </t>
  </si>
  <si>
    <t>TRISTON HOPKINS</t>
  </si>
  <si>
    <t>CLAYTON WIDER</t>
  </si>
  <si>
    <t>CASE THURMON</t>
  </si>
  <si>
    <t>JOWAN FELIX</t>
  </si>
  <si>
    <t>BLAZE RICHARD</t>
  </si>
  <si>
    <t>CARTER LEJEUNE</t>
  </si>
  <si>
    <t>SABIAN TRAHAN</t>
  </si>
  <si>
    <t>JINSI BOURQUE</t>
  </si>
  <si>
    <t>JACOB ZAUNBRECHER</t>
  </si>
  <si>
    <t>ALEX FRAY</t>
  </si>
  <si>
    <t>BRYCE LEGER</t>
  </si>
  <si>
    <t>JOSEPH DUPRE</t>
  </si>
  <si>
    <t>BRETT FONTENOT</t>
  </si>
  <si>
    <t>LOGAN CHESTERMAN</t>
  </si>
  <si>
    <t>CAMERON TOUPS</t>
  </si>
  <si>
    <t>XAVIER GRIFFIN</t>
  </si>
  <si>
    <t>BRADEN MILLER</t>
  </si>
  <si>
    <t>ST. MICHAEL</t>
  </si>
  <si>
    <t>HUNTER</t>
  </si>
  <si>
    <t>KELLEN WENSLOW</t>
  </si>
  <si>
    <t>CEDRICK LOYACN</t>
  </si>
  <si>
    <t>BOMB</t>
  </si>
  <si>
    <t>TREY THAMES</t>
  </si>
  <si>
    <t>WALKER</t>
  </si>
  <si>
    <t>MENARD</t>
  </si>
  <si>
    <t>WALKER COED (L1)</t>
  </si>
  <si>
    <t>PINEVILLE COED (L1)</t>
  </si>
  <si>
    <t>WALKER COED (L2)</t>
  </si>
  <si>
    <t>IOTA COED (L1)</t>
  </si>
  <si>
    <t>WALKER COED (L3)</t>
  </si>
  <si>
    <t>ABI POOLE</t>
  </si>
  <si>
    <t>CHANDLER MCKANE</t>
  </si>
  <si>
    <t>ASHLEY KOTTENBROOK</t>
  </si>
  <si>
    <t>BL</t>
  </si>
  <si>
    <t>STERLINGTON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</si>
</sst>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0.00000"/>
    <numFmt numFmtId="166" formatCode="#,##0.000"/>
  </numFmts>
  <fonts count="6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3" fillId="3" borderId="0" xfId="0" applyFont="1" applyFill="1" applyAlignment="1">
      <alignment horizontal="center"/>
    </xf>
    <xf numFmtId="2" fontId="3" fillId="3" borderId="0" xfId="0" applyNumberFormat="1" applyFont="1" applyFill="1" applyAlignment="1">
      <alignment horizontal="center"/>
    </xf>
    <xf numFmtId="0" fontId="4" fillId="0" borderId="0" xfId="0" applyFont="1"/>
    <xf numFmtId="2" fontId="4" fillId="0" borderId="0" xfId="0" applyNumberFormat="1" applyFont="1"/>
    <xf numFmtId="3" fontId="4" fillId="0" borderId="0" xfId="0" applyNumberFormat="1" applyFont="1"/>
    <xf numFmtId="3" fontId="4" fillId="4" borderId="0" xfId="0" applyNumberFormat="1" applyFont="1" applyFill="1"/>
    <xf numFmtId="165" fontId="4" fillId="0" borderId="0" xfId="0" applyNumberFormat="1" applyFont="1"/>
    <xf numFmtId="166" fontId="4" fillId="5" borderId="0" xfId="0" applyNumberFormat="1" applyFont="1" applyFill="1"/>
    <xf numFmtId="166" fontId="4" fillId="0" borderId="0" xfId="0" applyNumberFormat="1" applyFont="1"/>
    <xf numFmtId="4" fontId="3" fillId="3" borderId="0" xfId="0" applyNumberFormat="1" applyFont="1" applyFill="1" applyAlignment="1">
      <alignment horizontal="center"/>
    </xf>
    <xf numFmtId="164" fontId="3" fillId="3" borderId="0" xfId="0" applyNumberFormat="1" applyFont="1" applyFill="1" applyAlignment="1">
      <alignment horizontal="center"/>
    </xf>
    <xf numFmtId="4" fontId="4" fillId="0" borderId="0" xfId="0" applyNumberFormat="1" applyFont="1"/>
    <xf numFmtId="164" fontId="4" fillId="0" borderId="0" xfId="0" applyNumberFormat="1" applyFont="1"/>
    <xf numFmtId="0" fontId="4" fillId="2" borderId="0" xfId="0" applyFont="1" applyFill="1"/>
    <xf numFmtId="0" fontId="3" fillId="7" borderId="0" xfId="0" applyFont="1" applyFill="1" applyAlignment="1">
      <alignment horizontal="center"/>
    </xf>
    <xf numFmtId="2" fontId="3" fillId="7" borderId="0" xfId="0" applyNumberFormat="1" applyFont="1" applyFill="1" applyAlignment="1">
      <alignment horizontal="center"/>
    </xf>
    <xf numFmtId="3" fontId="3" fillId="7" borderId="0" xfId="0" applyNumberFormat="1" applyFont="1" applyFill="1" applyAlignment="1">
      <alignment horizontal="center"/>
    </xf>
    <xf numFmtId="165" fontId="3" fillId="7" borderId="0" xfId="0" applyNumberFormat="1" applyFont="1" applyFill="1" applyAlignment="1">
      <alignment horizontal="center"/>
    </xf>
    <xf numFmtId="166" fontId="3" fillId="7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/>
    <xf numFmtId="2" fontId="4" fillId="0" borderId="0" xfId="0" applyNumberFormat="1" applyFont="1" applyFill="1"/>
    <xf numFmtId="3" fontId="4" fillId="0" borderId="0" xfId="0" applyNumberFormat="1" applyFont="1" applyFill="1"/>
    <xf numFmtId="165" fontId="4" fillId="0" borderId="0" xfId="0" applyNumberFormat="1" applyFont="1" applyFill="1"/>
    <xf numFmtId="0" fontId="1" fillId="0" borderId="0" xfId="0" applyFont="1" applyFill="1" applyAlignment="1">
      <alignment horizontal="center"/>
    </xf>
    <xf numFmtId="0" fontId="5" fillId="8" borderId="0" xfId="0" applyFont="1" applyFill="1" applyAlignment="1">
      <alignment horizontal="center"/>
    </xf>
    <xf numFmtId="3" fontId="4" fillId="0" borderId="0" xfId="0" applyNumberFormat="1" applyFont="1" applyAlignment="1">
      <alignment horizontal="right"/>
    </xf>
    <xf numFmtId="0" fontId="4" fillId="0" borderId="0" xfId="0" applyFont="1" applyFill="1" applyAlignment="1">
      <alignment horizontal="center"/>
    </xf>
    <xf numFmtId="166" fontId="4" fillId="0" borderId="0" xfId="0" applyNumberFormat="1" applyFont="1" applyFill="1"/>
    <xf numFmtId="3" fontId="4" fillId="8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3" fillId="8" borderId="0" xfId="0" applyFont="1" applyFill="1" applyAlignment="1">
      <alignment horizontal="center"/>
    </xf>
    <xf numFmtId="0" fontId="4" fillId="0" borderId="1" xfId="0" applyFont="1" applyBorder="1"/>
    <xf numFmtId="0" fontId="4" fillId="0" borderId="2" xfId="0" applyFont="1" applyBorder="1" applyAlignment="1">
      <alignment horizontal="center"/>
    </xf>
    <xf numFmtId="2" fontId="4" fillId="0" borderId="2" xfId="0" applyNumberFormat="1" applyFont="1" applyBorder="1"/>
    <xf numFmtId="3" fontId="4" fillId="0" borderId="2" xfId="0" applyNumberFormat="1" applyFont="1" applyBorder="1"/>
    <xf numFmtId="3" fontId="4" fillId="4" borderId="2" xfId="0" applyNumberFormat="1" applyFont="1" applyFill="1" applyBorder="1"/>
    <xf numFmtId="165" fontId="4" fillId="0" borderId="2" xfId="0" applyNumberFormat="1" applyFont="1" applyBorder="1"/>
    <xf numFmtId="166" fontId="4" fillId="5" borderId="3" xfId="0" applyNumberFormat="1" applyFont="1" applyFill="1" applyBorder="1"/>
    <xf numFmtId="3" fontId="4" fillId="0" borderId="2" xfId="0" applyNumberFormat="1" applyFont="1" applyFill="1" applyBorder="1" applyAlignment="1">
      <alignment horizontal="right"/>
    </xf>
    <xf numFmtId="0" fontId="1" fillId="6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82"/>
  <sheetViews>
    <sheetView tabSelected="1" topLeftCell="A4" zoomScaleNormal="100" workbookViewId="0">
      <selection activeCell="L6" sqref="L6"/>
    </sheetView>
  </sheetViews>
  <sheetFormatPr defaultRowHeight="15" x14ac:dyDescent="0.25"/>
  <cols>
    <col min="1" max="1" width="26.5703125" style="4" customWidth="1"/>
    <col min="2" max="2" width="20.7109375" style="22" customWidth="1"/>
    <col min="3" max="3" width="9.7109375" style="5" customWidth="1"/>
    <col min="4" max="8" width="9.7109375" style="6" customWidth="1"/>
    <col min="9" max="9" width="9.7109375" style="8" customWidth="1"/>
    <col min="10" max="10" width="11.7109375" style="10" customWidth="1"/>
    <col min="11" max="16384" width="9.140625" style="4"/>
  </cols>
  <sheetData>
    <row r="1" spans="1:10" ht="18.75" x14ac:dyDescent="0.3">
      <c r="A1" s="44" t="s">
        <v>71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x14ac:dyDescent="0.25">
      <c r="A2" s="16" t="s">
        <v>0</v>
      </c>
      <c r="B2" s="16" t="s">
        <v>1</v>
      </c>
      <c r="C2" s="17" t="s">
        <v>29</v>
      </c>
      <c r="D2" s="18" t="s">
        <v>30</v>
      </c>
      <c r="E2" s="18" t="s">
        <v>31</v>
      </c>
      <c r="F2" s="18" t="s">
        <v>32</v>
      </c>
      <c r="G2" s="18" t="s">
        <v>33</v>
      </c>
      <c r="H2" s="18" t="s">
        <v>5</v>
      </c>
      <c r="I2" s="19" t="s">
        <v>2</v>
      </c>
      <c r="J2" s="20" t="s">
        <v>3</v>
      </c>
    </row>
    <row r="3" spans="1:10" x14ac:dyDescent="0.25">
      <c r="A3" s="4" t="s">
        <v>101</v>
      </c>
      <c r="B3" s="22" t="s">
        <v>97</v>
      </c>
      <c r="C3" s="5">
        <v>43.4</v>
      </c>
      <c r="D3" s="6">
        <v>155</v>
      </c>
      <c r="E3" s="6">
        <v>70</v>
      </c>
      <c r="F3" s="6">
        <f>D3+E3</f>
        <v>225</v>
      </c>
      <c r="G3" s="6">
        <v>180</v>
      </c>
      <c r="H3" s="7">
        <f>D3+E3+G3</f>
        <v>405</v>
      </c>
      <c r="I3" s="8">
        <v>1.2704</v>
      </c>
      <c r="J3" s="9">
        <f>H3*I3/2.2046</f>
        <v>233.3811122199038</v>
      </c>
    </row>
    <row r="4" spans="1:10" x14ac:dyDescent="0.25">
      <c r="F4" s="6">
        <f>D4+E4</f>
        <v>0</v>
      </c>
      <c r="H4" s="7">
        <f>D4+E4+G4</f>
        <v>0</v>
      </c>
      <c r="J4" s="9">
        <f>H4*I4/2.2046</f>
        <v>0</v>
      </c>
    </row>
    <row r="5" spans="1:10" ht="18.75" x14ac:dyDescent="0.3">
      <c r="A5" s="44" t="s">
        <v>72</v>
      </c>
      <c r="B5" s="44"/>
      <c r="C5" s="44"/>
      <c r="D5" s="44"/>
      <c r="E5" s="44"/>
      <c r="F5" s="44"/>
      <c r="G5" s="44"/>
      <c r="H5" s="44"/>
      <c r="I5" s="44"/>
      <c r="J5" s="44"/>
    </row>
    <row r="6" spans="1:10" x14ac:dyDescent="0.25">
      <c r="A6" s="16" t="s">
        <v>0</v>
      </c>
      <c r="B6" s="16" t="s">
        <v>1</v>
      </c>
      <c r="C6" s="17" t="s">
        <v>29</v>
      </c>
      <c r="D6" s="18" t="s">
        <v>30</v>
      </c>
      <c r="E6" s="18" t="s">
        <v>31</v>
      </c>
      <c r="F6" s="18" t="s">
        <v>32</v>
      </c>
      <c r="G6" s="18" t="s">
        <v>33</v>
      </c>
      <c r="H6" s="18" t="s">
        <v>5</v>
      </c>
      <c r="I6" s="19" t="s">
        <v>2</v>
      </c>
      <c r="J6" s="20" t="s">
        <v>3</v>
      </c>
    </row>
    <row r="7" spans="1:10" x14ac:dyDescent="0.25">
      <c r="A7" s="4" t="s">
        <v>93</v>
      </c>
      <c r="B7" s="22" t="s">
        <v>94</v>
      </c>
      <c r="C7" s="5">
        <v>44.9</v>
      </c>
      <c r="D7" s="6">
        <v>180</v>
      </c>
      <c r="E7" s="6">
        <v>80</v>
      </c>
      <c r="F7" s="6">
        <f>D7+E7</f>
        <v>260</v>
      </c>
      <c r="G7" s="6">
        <v>225</v>
      </c>
      <c r="H7" s="7">
        <f>D7+E7+G7</f>
        <v>485</v>
      </c>
      <c r="I7" s="8">
        <v>1.2396</v>
      </c>
      <c r="J7" s="9">
        <f>H7*I7/2.2046</f>
        <v>272.70525265354257</v>
      </c>
    </row>
    <row r="8" spans="1:10" x14ac:dyDescent="0.25">
      <c r="F8" s="6">
        <f>D8+E8</f>
        <v>0</v>
      </c>
      <c r="H8" s="7">
        <f>D8+E8+G8</f>
        <v>0</v>
      </c>
      <c r="J8" s="9">
        <f>H8*I8/2.2046</f>
        <v>0</v>
      </c>
    </row>
    <row r="9" spans="1:10" ht="18.75" hidden="1" x14ac:dyDescent="0.3">
      <c r="A9" s="44" t="s">
        <v>73</v>
      </c>
      <c r="B9" s="44"/>
      <c r="C9" s="44"/>
      <c r="D9" s="44"/>
      <c r="E9" s="44"/>
      <c r="F9" s="44"/>
      <c r="G9" s="44"/>
      <c r="H9" s="44"/>
      <c r="I9" s="44"/>
      <c r="J9" s="44"/>
    </row>
    <row r="10" spans="1:10" hidden="1" x14ac:dyDescent="0.25">
      <c r="A10" s="16" t="s">
        <v>0</v>
      </c>
      <c r="B10" s="16" t="s">
        <v>1</v>
      </c>
      <c r="C10" s="17" t="s">
        <v>29</v>
      </c>
      <c r="D10" s="18" t="s">
        <v>30</v>
      </c>
      <c r="E10" s="18" t="s">
        <v>31</v>
      </c>
      <c r="F10" s="18" t="s">
        <v>32</v>
      </c>
      <c r="G10" s="18" t="s">
        <v>33</v>
      </c>
      <c r="H10" s="18" t="s">
        <v>5</v>
      </c>
      <c r="I10" s="19" t="s">
        <v>2</v>
      </c>
      <c r="J10" s="20" t="s">
        <v>3</v>
      </c>
    </row>
    <row r="11" spans="1:10" hidden="1" x14ac:dyDescent="0.25">
      <c r="F11" s="6">
        <f>D11+E11</f>
        <v>0</v>
      </c>
      <c r="H11" s="7">
        <f>D11+E11+G11</f>
        <v>0</v>
      </c>
      <c r="J11" s="9">
        <f>H11*I11/2.2046</f>
        <v>0</v>
      </c>
    </row>
    <row r="12" spans="1:10" hidden="1" x14ac:dyDescent="0.25">
      <c r="F12" s="6">
        <f>D12+E12</f>
        <v>0</v>
      </c>
      <c r="H12" s="7">
        <f>D12+E12+G12</f>
        <v>0</v>
      </c>
      <c r="J12" s="9">
        <f>H12*I12/2.2046</f>
        <v>0</v>
      </c>
    </row>
    <row r="13" spans="1:10" hidden="1" x14ac:dyDescent="0.25">
      <c r="F13" s="6">
        <f>D13+E13</f>
        <v>0</v>
      </c>
      <c r="H13" s="7">
        <f>D13+E13+G13</f>
        <v>0</v>
      </c>
      <c r="J13" s="9">
        <f>H13*I13/2.2046</f>
        <v>0</v>
      </c>
    </row>
    <row r="14" spans="1:10" hidden="1" x14ac:dyDescent="0.25">
      <c r="F14" s="6">
        <f>D14+E14</f>
        <v>0</v>
      </c>
      <c r="H14" s="7">
        <f>D14+E14+G14</f>
        <v>0</v>
      </c>
      <c r="J14" s="9">
        <f>H14*I14/2.2046</f>
        <v>0</v>
      </c>
    </row>
    <row r="15" spans="1:10" hidden="1" x14ac:dyDescent="0.25">
      <c r="F15" s="6">
        <f>D15+E15</f>
        <v>0</v>
      </c>
      <c r="H15" s="7">
        <f>D15+E15+G15</f>
        <v>0</v>
      </c>
      <c r="J15" s="9">
        <f>H15*I15/2.2046</f>
        <v>0</v>
      </c>
    </row>
    <row r="16" spans="1:10" ht="18.75" hidden="1" x14ac:dyDescent="0.3">
      <c r="A16" s="44" t="s">
        <v>15</v>
      </c>
      <c r="B16" s="44"/>
      <c r="C16" s="44"/>
      <c r="D16" s="44"/>
      <c r="E16" s="44"/>
      <c r="F16" s="44"/>
      <c r="G16" s="44"/>
      <c r="H16" s="44"/>
      <c r="I16" s="44"/>
      <c r="J16" s="44"/>
    </row>
    <row r="17" spans="1:10" hidden="1" x14ac:dyDescent="0.25">
      <c r="A17" s="16" t="s">
        <v>0</v>
      </c>
      <c r="B17" s="16" t="s">
        <v>1</v>
      </c>
      <c r="C17" s="17" t="s">
        <v>29</v>
      </c>
      <c r="D17" s="18" t="s">
        <v>30</v>
      </c>
      <c r="E17" s="18" t="s">
        <v>31</v>
      </c>
      <c r="F17" s="18" t="s">
        <v>32</v>
      </c>
      <c r="G17" s="18" t="s">
        <v>33</v>
      </c>
      <c r="H17" s="18" t="s">
        <v>5</v>
      </c>
      <c r="I17" s="19" t="s">
        <v>2</v>
      </c>
      <c r="J17" s="20" t="s">
        <v>3</v>
      </c>
    </row>
    <row r="18" spans="1:10" hidden="1" x14ac:dyDescent="0.25">
      <c r="F18" s="6">
        <f>D18+E18</f>
        <v>0</v>
      </c>
      <c r="H18" s="7">
        <f>D18+E18+G18</f>
        <v>0</v>
      </c>
      <c r="J18" s="9">
        <f>H18*I18/2.2046</f>
        <v>0</v>
      </c>
    </row>
    <row r="19" spans="1:10" hidden="1" x14ac:dyDescent="0.25">
      <c r="F19" s="6">
        <f>D19+E19</f>
        <v>0</v>
      </c>
      <c r="H19" s="7">
        <f>D19+E19+G19</f>
        <v>0</v>
      </c>
      <c r="J19" s="9">
        <f>H19*I19/2.2046</f>
        <v>0</v>
      </c>
    </row>
    <row r="20" spans="1:10" hidden="1" x14ac:dyDescent="0.25">
      <c r="F20" s="6">
        <f>D20+E20</f>
        <v>0</v>
      </c>
      <c r="H20" s="7">
        <f>D20+E20+G20</f>
        <v>0</v>
      </c>
      <c r="J20" s="9">
        <f>H20*I20/2.2046</f>
        <v>0</v>
      </c>
    </row>
    <row r="21" spans="1:10" hidden="1" x14ac:dyDescent="0.25">
      <c r="F21" s="6">
        <f>D21+E21</f>
        <v>0</v>
      </c>
      <c r="H21" s="7">
        <f>D21+E21+G21</f>
        <v>0</v>
      </c>
      <c r="J21" s="9">
        <f>H21*I21/2.2046</f>
        <v>0</v>
      </c>
    </row>
    <row r="22" spans="1:10" ht="18.75" x14ac:dyDescent="0.3">
      <c r="A22" s="44" t="s">
        <v>16</v>
      </c>
      <c r="B22" s="44"/>
      <c r="C22" s="44"/>
      <c r="D22" s="44"/>
      <c r="E22" s="44"/>
      <c r="F22" s="44"/>
      <c r="G22" s="44"/>
      <c r="H22" s="44"/>
      <c r="I22" s="44"/>
      <c r="J22" s="44"/>
    </row>
    <row r="23" spans="1:10" x14ac:dyDescent="0.25">
      <c r="A23" s="16" t="s">
        <v>0</v>
      </c>
      <c r="B23" s="16" t="s">
        <v>1</v>
      </c>
      <c r="C23" s="17" t="s">
        <v>29</v>
      </c>
      <c r="D23" s="18" t="s">
        <v>30</v>
      </c>
      <c r="E23" s="18" t="s">
        <v>31</v>
      </c>
      <c r="F23" s="18" t="s">
        <v>32</v>
      </c>
      <c r="G23" s="18" t="s">
        <v>33</v>
      </c>
      <c r="H23" s="18" t="s">
        <v>5</v>
      </c>
      <c r="I23" s="19" t="s">
        <v>2</v>
      </c>
      <c r="J23" s="20" t="s">
        <v>3</v>
      </c>
    </row>
    <row r="24" spans="1:10" x14ac:dyDescent="0.25">
      <c r="A24" s="4" t="s">
        <v>130</v>
      </c>
      <c r="B24" s="22" t="s">
        <v>131</v>
      </c>
      <c r="C24" s="5">
        <v>58.8</v>
      </c>
      <c r="D24" s="6">
        <v>285</v>
      </c>
      <c r="E24" s="6">
        <v>95</v>
      </c>
      <c r="F24" s="6">
        <f>D24+E24</f>
        <v>380</v>
      </c>
      <c r="G24" s="6">
        <v>275</v>
      </c>
      <c r="H24" s="7">
        <f>D24+E24+G24</f>
        <v>655</v>
      </c>
      <c r="I24" s="8">
        <v>1.0037</v>
      </c>
      <c r="J24" s="9">
        <f>H24*I24/2.2046</f>
        <v>298.20534337294742</v>
      </c>
    </row>
    <row r="25" spans="1:10" x14ac:dyDescent="0.25">
      <c r="F25" s="6">
        <f>D25+E25</f>
        <v>0</v>
      </c>
      <c r="H25" s="7">
        <f>D25+E25+G25</f>
        <v>0</v>
      </c>
      <c r="J25" s="9">
        <f t="shared" ref="J25" si="0">H25*I25/2.2046</f>
        <v>0</v>
      </c>
    </row>
    <row r="26" spans="1:10" ht="18.75" hidden="1" x14ac:dyDescent="0.3">
      <c r="A26" s="44" t="s">
        <v>17</v>
      </c>
      <c r="B26" s="44"/>
      <c r="C26" s="44"/>
      <c r="D26" s="44"/>
      <c r="E26" s="44"/>
      <c r="F26" s="44"/>
      <c r="G26" s="44"/>
      <c r="H26" s="44"/>
      <c r="I26" s="44"/>
      <c r="J26" s="44"/>
    </row>
    <row r="27" spans="1:10" hidden="1" x14ac:dyDescent="0.25">
      <c r="A27" s="16" t="s">
        <v>0</v>
      </c>
      <c r="B27" s="16" t="s">
        <v>1</v>
      </c>
      <c r="C27" s="17" t="s">
        <v>29</v>
      </c>
      <c r="D27" s="18" t="s">
        <v>30</v>
      </c>
      <c r="E27" s="18" t="s">
        <v>31</v>
      </c>
      <c r="F27" s="18" t="s">
        <v>32</v>
      </c>
      <c r="G27" s="18" t="s">
        <v>33</v>
      </c>
      <c r="H27" s="18" t="s">
        <v>5</v>
      </c>
      <c r="I27" s="19" t="s">
        <v>2</v>
      </c>
      <c r="J27" s="20" t="s">
        <v>3</v>
      </c>
    </row>
    <row r="28" spans="1:10" hidden="1" x14ac:dyDescent="0.25">
      <c r="F28" s="6">
        <f>D28+E28</f>
        <v>0</v>
      </c>
      <c r="H28" s="7">
        <f>D28+E28+G28</f>
        <v>0</v>
      </c>
      <c r="J28" s="9">
        <f>H28*I28/2.2046</f>
        <v>0</v>
      </c>
    </row>
    <row r="29" spans="1:10" hidden="1" x14ac:dyDescent="0.25">
      <c r="F29" s="6">
        <f>D29+E29</f>
        <v>0</v>
      </c>
      <c r="H29" s="7">
        <f>D29+E29+G29</f>
        <v>0</v>
      </c>
      <c r="J29" s="9">
        <f>H29*I29/2.2046</f>
        <v>0</v>
      </c>
    </row>
    <row r="30" spans="1:10" hidden="1" x14ac:dyDescent="0.25">
      <c r="F30" s="6">
        <f>D30+E30</f>
        <v>0</v>
      </c>
      <c r="H30" s="7">
        <f>D30+E30+G30</f>
        <v>0</v>
      </c>
      <c r="J30" s="9">
        <f>H30*I30/2.2046</f>
        <v>0</v>
      </c>
    </row>
    <row r="31" spans="1:10" hidden="1" x14ac:dyDescent="0.25">
      <c r="F31" s="6">
        <f>D31+E31</f>
        <v>0</v>
      </c>
      <c r="H31" s="7">
        <f>D31+E31+G31</f>
        <v>0</v>
      </c>
      <c r="J31" s="9">
        <f>H31*I31/2.2046</f>
        <v>0</v>
      </c>
    </row>
    <row r="32" spans="1:10" ht="18.75" x14ac:dyDescent="0.3">
      <c r="A32" s="44" t="s">
        <v>18</v>
      </c>
      <c r="B32" s="44"/>
      <c r="C32" s="44"/>
      <c r="D32" s="44"/>
      <c r="E32" s="44"/>
      <c r="F32" s="44"/>
      <c r="G32" s="44"/>
      <c r="H32" s="44"/>
      <c r="I32" s="44"/>
      <c r="J32" s="44"/>
    </row>
    <row r="33" spans="1:10" x14ac:dyDescent="0.25">
      <c r="A33" s="16" t="s">
        <v>0</v>
      </c>
      <c r="B33" s="16" t="s">
        <v>1</v>
      </c>
      <c r="C33" s="17" t="s">
        <v>29</v>
      </c>
      <c r="D33" s="18" t="s">
        <v>30</v>
      </c>
      <c r="E33" s="18" t="s">
        <v>31</v>
      </c>
      <c r="F33" s="18" t="s">
        <v>32</v>
      </c>
      <c r="G33" s="18" t="s">
        <v>33</v>
      </c>
      <c r="H33" s="18" t="s">
        <v>5</v>
      </c>
      <c r="I33" s="19" t="s">
        <v>2</v>
      </c>
      <c r="J33" s="20" t="s">
        <v>3</v>
      </c>
    </row>
    <row r="34" spans="1:10" x14ac:dyDescent="0.25">
      <c r="A34" s="4" t="s">
        <v>83</v>
      </c>
      <c r="B34" s="22" t="s">
        <v>89</v>
      </c>
      <c r="C34" s="5">
        <v>73</v>
      </c>
      <c r="D34" s="6">
        <v>120</v>
      </c>
      <c r="E34" s="6">
        <v>115</v>
      </c>
      <c r="F34" s="6">
        <f>D34+E34</f>
        <v>235</v>
      </c>
      <c r="G34" s="6">
        <v>250</v>
      </c>
      <c r="H34" s="7">
        <f>D34+E34+G34</f>
        <v>485</v>
      </c>
      <c r="I34" s="8">
        <v>0.85150000000000003</v>
      </c>
      <c r="J34" s="9">
        <f>H34*I34/2.2046</f>
        <v>187.32536514560465</v>
      </c>
    </row>
    <row r="35" spans="1:10" x14ac:dyDescent="0.25">
      <c r="F35" s="6">
        <f>D35+E35</f>
        <v>0</v>
      </c>
      <c r="H35" s="7">
        <f>D35+E35+G35</f>
        <v>0</v>
      </c>
      <c r="J35" s="9">
        <f>H35*I35/2.2046</f>
        <v>0</v>
      </c>
    </row>
    <row r="36" spans="1:10" ht="18.75" hidden="1" x14ac:dyDescent="0.3">
      <c r="A36" s="44" t="s">
        <v>19</v>
      </c>
      <c r="B36" s="44"/>
      <c r="C36" s="44"/>
      <c r="D36" s="44"/>
      <c r="E36" s="44"/>
      <c r="F36" s="44"/>
      <c r="G36" s="44"/>
      <c r="H36" s="44"/>
      <c r="I36" s="44"/>
      <c r="J36" s="44"/>
    </row>
    <row r="37" spans="1:10" hidden="1" x14ac:dyDescent="0.25">
      <c r="A37" s="16" t="s">
        <v>0</v>
      </c>
      <c r="B37" s="16" t="s">
        <v>1</v>
      </c>
      <c r="C37" s="17" t="s">
        <v>29</v>
      </c>
      <c r="D37" s="18" t="s">
        <v>30</v>
      </c>
      <c r="E37" s="18" t="s">
        <v>31</v>
      </c>
      <c r="F37" s="18" t="s">
        <v>32</v>
      </c>
      <c r="G37" s="18" t="s">
        <v>33</v>
      </c>
      <c r="H37" s="18" t="s">
        <v>5</v>
      </c>
      <c r="I37" s="19" t="s">
        <v>2</v>
      </c>
      <c r="J37" s="20" t="s">
        <v>3</v>
      </c>
    </row>
    <row r="38" spans="1:10" hidden="1" x14ac:dyDescent="0.25">
      <c r="F38" s="6">
        <f>D38+E38</f>
        <v>0</v>
      </c>
      <c r="H38" s="7">
        <f>D38+E38+G38</f>
        <v>0</v>
      </c>
      <c r="J38" s="9">
        <f>H38*I38/2.2046</f>
        <v>0</v>
      </c>
    </row>
    <row r="39" spans="1:10" hidden="1" x14ac:dyDescent="0.25">
      <c r="F39" s="6">
        <f>D39+E39</f>
        <v>0</v>
      </c>
      <c r="H39" s="7">
        <f>D39+E39+G39</f>
        <v>0</v>
      </c>
      <c r="J39" s="9">
        <f>H39*I39/2.2046</f>
        <v>0</v>
      </c>
    </row>
    <row r="40" spans="1:10" hidden="1" x14ac:dyDescent="0.25">
      <c r="F40" s="6">
        <f>D40+E40</f>
        <v>0</v>
      </c>
      <c r="H40" s="7">
        <f>D40+E40+G40</f>
        <v>0</v>
      </c>
      <c r="J40" s="9">
        <f>H40*I40/2.2046</f>
        <v>0</v>
      </c>
    </row>
    <row r="41" spans="1:10" hidden="1" x14ac:dyDescent="0.25">
      <c r="F41" s="6">
        <f>D41+E41</f>
        <v>0</v>
      </c>
      <c r="H41" s="7">
        <f>D41+E41+G41</f>
        <v>0</v>
      </c>
      <c r="J41" s="9">
        <f>H41*I41/2.2046</f>
        <v>0</v>
      </c>
    </row>
    <row r="42" spans="1:10" ht="18.75" hidden="1" x14ac:dyDescent="0.3">
      <c r="A42" s="44" t="s">
        <v>74</v>
      </c>
      <c r="B42" s="44"/>
      <c r="C42" s="44"/>
      <c r="D42" s="44"/>
      <c r="E42" s="44"/>
      <c r="F42" s="44"/>
      <c r="G42" s="44"/>
      <c r="H42" s="44"/>
      <c r="I42" s="44"/>
      <c r="J42" s="44"/>
    </row>
    <row r="43" spans="1:10" hidden="1" x14ac:dyDescent="0.25">
      <c r="A43" s="16" t="s">
        <v>0</v>
      </c>
      <c r="B43" s="16" t="s">
        <v>1</v>
      </c>
      <c r="C43" s="17" t="s">
        <v>29</v>
      </c>
      <c r="D43" s="18" t="s">
        <v>30</v>
      </c>
      <c r="E43" s="18" t="s">
        <v>31</v>
      </c>
      <c r="F43" s="18" t="s">
        <v>32</v>
      </c>
      <c r="G43" s="18" t="s">
        <v>33</v>
      </c>
      <c r="H43" s="18" t="s">
        <v>5</v>
      </c>
      <c r="I43" s="19" t="s">
        <v>2</v>
      </c>
      <c r="J43" s="20" t="s">
        <v>3</v>
      </c>
    </row>
    <row r="44" spans="1:10" hidden="1" x14ac:dyDescent="0.25">
      <c r="F44" s="6">
        <f>D44+E44</f>
        <v>0</v>
      </c>
      <c r="H44" s="7">
        <f>D44+E44+G44</f>
        <v>0</v>
      </c>
      <c r="J44" s="9">
        <f>H44*I44/2.2046</f>
        <v>0</v>
      </c>
    </row>
    <row r="45" spans="1:10" hidden="1" x14ac:dyDescent="0.25">
      <c r="F45" s="6">
        <f>D45+E45</f>
        <v>0</v>
      </c>
      <c r="H45" s="7">
        <f>D45+E45+G45</f>
        <v>0</v>
      </c>
      <c r="J45" s="9">
        <f>H45*I45/2.2046</f>
        <v>0</v>
      </c>
    </row>
    <row r="46" spans="1:10" hidden="1" x14ac:dyDescent="0.25">
      <c r="F46" s="6">
        <f>D46+E46</f>
        <v>0</v>
      </c>
      <c r="H46" s="7">
        <f>D46+E46+G46</f>
        <v>0</v>
      </c>
      <c r="J46" s="9">
        <f>H46*I46/2.2046</f>
        <v>0</v>
      </c>
    </row>
    <row r="47" spans="1:10" hidden="1" x14ac:dyDescent="0.25">
      <c r="F47" s="6">
        <f>D47+E47</f>
        <v>0</v>
      </c>
      <c r="H47" s="7">
        <f>D47+E47+G47</f>
        <v>0</v>
      </c>
      <c r="J47" s="9">
        <f>H47*I47/2.2046</f>
        <v>0</v>
      </c>
    </row>
    <row r="48" spans="1:10" ht="18.75" hidden="1" x14ac:dyDescent="0.3">
      <c r="A48" s="44" t="s">
        <v>20</v>
      </c>
      <c r="B48" s="44"/>
      <c r="C48" s="44"/>
      <c r="D48" s="44"/>
      <c r="E48" s="44"/>
      <c r="F48" s="44"/>
      <c r="G48" s="44"/>
      <c r="H48" s="44"/>
      <c r="I48" s="44"/>
      <c r="J48" s="44"/>
    </row>
    <row r="49" spans="1:10" hidden="1" x14ac:dyDescent="0.25">
      <c r="A49" s="16" t="s">
        <v>0</v>
      </c>
      <c r="B49" s="16" t="s">
        <v>1</v>
      </c>
      <c r="C49" s="17" t="s">
        <v>29</v>
      </c>
      <c r="D49" s="18" t="s">
        <v>30</v>
      </c>
      <c r="E49" s="18" t="s">
        <v>31</v>
      </c>
      <c r="F49" s="18" t="s">
        <v>32</v>
      </c>
      <c r="G49" s="18" t="s">
        <v>33</v>
      </c>
      <c r="H49" s="18" t="s">
        <v>5</v>
      </c>
      <c r="I49" s="19" t="s">
        <v>2</v>
      </c>
      <c r="J49" s="20" t="s">
        <v>3</v>
      </c>
    </row>
    <row r="50" spans="1:10" hidden="1" x14ac:dyDescent="0.25">
      <c r="F50" s="6">
        <f>D50+E50</f>
        <v>0</v>
      </c>
      <c r="H50" s="7">
        <f>D50+E50+G50</f>
        <v>0</v>
      </c>
      <c r="J50" s="9">
        <f>H50*I50/2.2046</f>
        <v>0</v>
      </c>
    </row>
    <row r="51" spans="1:10" hidden="1" x14ac:dyDescent="0.25">
      <c r="F51" s="6">
        <f>D51+E51</f>
        <v>0</v>
      </c>
      <c r="H51" s="7">
        <f>D51+E51+G51</f>
        <v>0</v>
      </c>
      <c r="J51" s="9">
        <f>H51*I51/2.2046</f>
        <v>0</v>
      </c>
    </row>
    <row r="52" spans="1:10" hidden="1" x14ac:dyDescent="0.25">
      <c r="F52" s="6">
        <f>D52+E52</f>
        <v>0</v>
      </c>
      <c r="H52" s="7">
        <f>D52+E52+G52</f>
        <v>0</v>
      </c>
      <c r="J52" s="9">
        <f>H52*I52/2.2046</f>
        <v>0</v>
      </c>
    </row>
    <row r="53" spans="1:10" hidden="1" x14ac:dyDescent="0.25">
      <c r="F53" s="6">
        <f>D53+E53</f>
        <v>0</v>
      </c>
      <c r="H53" s="7">
        <f>D53+E53+G53</f>
        <v>0</v>
      </c>
      <c r="J53" s="9">
        <f>H53*I53/2.2046</f>
        <v>0</v>
      </c>
    </row>
    <row r="54" spans="1:10" ht="18.75" hidden="1" x14ac:dyDescent="0.3">
      <c r="A54" s="44" t="s">
        <v>75</v>
      </c>
      <c r="B54" s="44"/>
      <c r="C54" s="44"/>
      <c r="D54" s="44"/>
      <c r="E54" s="44"/>
      <c r="F54" s="44"/>
      <c r="G54" s="44"/>
      <c r="H54" s="44"/>
      <c r="I54" s="44"/>
      <c r="J54" s="44"/>
    </row>
    <row r="55" spans="1:10" hidden="1" x14ac:dyDescent="0.25">
      <c r="A55" s="16" t="s">
        <v>0</v>
      </c>
      <c r="B55" s="16" t="s">
        <v>1</v>
      </c>
      <c r="C55" s="17" t="s">
        <v>29</v>
      </c>
      <c r="D55" s="18" t="s">
        <v>30</v>
      </c>
      <c r="E55" s="18" t="s">
        <v>31</v>
      </c>
      <c r="F55" s="18" t="s">
        <v>32</v>
      </c>
      <c r="G55" s="18" t="s">
        <v>33</v>
      </c>
      <c r="H55" s="18" t="s">
        <v>5</v>
      </c>
      <c r="I55" s="19" t="s">
        <v>2</v>
      </c>
      <c r="J55" s="20" t="s">
        <v>3</v>
      </c>
    </row>
    <row r="56" spans="1:10" hidden="1" x14ac:dyDescent="0.25">
      <c r="F56" s="6">
        <f>D56+E56</f>
        <v>0</v>
      </c>
      <c r="H56" s="7">
        <f>D56+E56+G56</f>
        <v>0</v>
      </c>
      <c r="J56" s="9">
        <f>H56*I56/2.2046</f>
        <v>0</v>
      </c>
    </row>
    <row r="57" spans="1:10" hidden="1" x14ac:dyDescent="0.25">
      <c r="F57" s="6">
        <f>D57+E57</f>
        <v>0</v>
      </c>
      <c r="H57" s="7">
        <f>D57+E57+G57</f>
        <v>0</v>
      </c>
      <c r="J57" s="9">
        <f>H57*I57/2.2046</f>
        <v>0</v>
      </c>
    </row>
    <row r="58" spans="1:10" hidden="1" x14ac:dyDescent="0.25">
      <c r="F58" s="6">
        <f>D58+E58</f>
        <v>0</v>
      </c>
      <c r="H58" s="7">
        <f>D58+E58+G58</f>
        <v>0</v>
      </c>
      <c r="J58" s="9">
        <f>H58*I58/2.2046</f>
        <v>0</v>
      </c>
    </row>
    <row r="59" spans="1:10" hidden="1" x14ac:dyDescent="0.25">
      <c r="F59" s="6">
        <f>D59+E59</f>
        <v>0</v>
      </c>
      <c r="H59" s="7">
        <f>D59+E59+G59</f>
        <v>0</v>
      </c>
      <c r="J59" s="9">
        <f>H59*I59/2.2046</f>
        <v>0</v>
      </c>
    </row>
    <row r="60" spans="1:10" hidden="1" x14ac:dyDescent="0.25">
      <c r="F60" s="6">
        <f>D60+E60</f>
        <v>0</v>
      </c>
      <c r="H60" s="7">
        <f>D60+E60+G60</f>
        <v>0</v>
      </c>
      <c r="J60" s="9">
        <f>H60*I60/2.2046</f>
        <v>0</v>
      </c>
    </row>
    <row r="61" spans="1:10" x14ac:dyDescent="0.25">
      <c r="C61" s="4"/>
      <c r="D61" s="4"/>
      <c r="E61" s="4"/>
    </row>
    <row r="62" spans="1:10" x14ac:dyDescent="0.25">
      <c r="C62" s="4"/>
      <c r="D62" s="4"/>
      <c r="E62" s="4"/>
    </row>
    <row r="63" spans="1:10" x14ac:dyDescent="0.25">
      <c r="C63" s="4"/>
      <c r="D63" s="4"/>
      <c r="E63" s="4"/>
    </row>
    <row r="64" spans="1:10" x14ac:dyDescent="0.25">
      <c r="C64" s="4"/>
      <c r="D64" s="4"/>
      <c r="E64" s="4"/>
    </row>
    <row r="65" spans="3:7" x14ac:dyDescent="0.25">
      <c r="C65" s="4"/>
      <c r="D65" s="4"/>
      <c r="E65" s="4"/>
    </row>
    <row r="66" spans="3:7" x14ac:dyDescent="0.25">
      <c r="C66" s="4"/>
      <c r="D66" s="4"/>
      <c r="E66" s="4"/>
    </row>
    <row r="67" spans="3:7" x14ac:dyDescent="0.25">
      <c r="C67" s="4"/>
      <c r="D67" s="4"/>
      <c r="E67" s="4"/>
    </row>
    <row r="68" spans="3:7" x14ac:dyDescent="0.25">
      <c r="C68" s="4"/>
      <c r="D68" s="4"/>
      <c r="E68" s="4"/>
    </row>
    <row r="69" spans="3:7" x14ac:dyDescent="0.25">
      <c r="C69" s="4"/>
      <c r="D69" s="4"/>
      <c r="E69" s="4"/>
    </row>
    <row r="70" spans="3:7" x14ac:dyDescent="0.25">
      <c r="C70" s="4"/>
      <c r="D70" s="4"/>
      <c r="E70" s="4"/>
    </row>
    <row r="71" spans="3:7" x14ac:dyDescent="0.25">
      <c r="C71" s="4"/>
      <c r="D71" s="4"/>
      <c r="E71" s="4"/>
    </row>
    <row r="72" spans="3:7" x14ac:dyDescent="0.25">
      <c r="C72" s="4"/>
      <c r="D72" s="4"/>
      <c r="E72" s="4"/>
    </row>
    <row r="73" spans="3:7" x14ac:dyDescent="0.25">
      <c r="C73" s="4"/>
      <c r="D73" s="4"/>
      <c r="E73" s="4"/>
    </row>
    <row r="74" spans="3:7" x14ac:dyDescent="0.25">
      <c r="C74" s="4"/>
      <c r="D74" s="4"/>
      <c r="E74" s="4"/>
    </row>
    <row r="75" spans="3:7" x14ac:dyDescent="0.25">
      <c r="C75" s="4"/>
      <c r="D75" s="4"/>
      <c r="E75" s="4"/>
      <c r="G75" s="4"/>
    </row>
    <row r="76" spans="3:7" x14ac:dyDescent="0.25">
      <c r="C76" s="4"/>
      <c r="D76" s="4"/>
      <c r="E76" s="4"/>
      <c r="G76" s="4"/>
    </row>
    <row r="77" spans="3:7" x14ac:dyDescent="0.25">
      <c r="C77" s="4"/>
      <c r="D77" s="4"/>
      <c r="E77" s="4"/>
      <c r="G77" s="4"/>
    </row>
    <row r="78" spans="3:7" x14ac:dyDescent="0.25">
      <c r="C78" s="4"/>
      <c r="D78" s="4"/>
      <c r="E78" s="4"/>
      <c r="G78" s="4"/>
    </row>
    <row r="79" spans="3:7" x14ac:dyDescent="0.25">
      <c r="C79" s="4"/>
      <c r="D79" s="4"/>
      <c r="E79" s="4"/>
      <c r="G79" s="4"/>
    </row>
    <row r="80" spans="3:7" x14ac:dyDescent="0.25">
      <c r="C80" s="4"/>
      <c r="D80" s="4"/>
      <c r="E80" s="4"/>
      <c r="G80" s="4"/>
    </row>
    <row r="81" spans="3:7" x14ac:dyDescent="0.25">
      <c r="C81" s="4"/>
      <c r="D81" s="4"/>
      <c r="E81" s="4"/>
      <c r="G81" s="4"/>
    </row>
    <row r="82" spans="3:7" x14ac:dyDescent="0.25">
      <c r="C82" s="4"/>
      <c r="D82" s="4"/>
      <c r="E82" s="4"/>
      <c r="G82" s="4"/>
    </row>
  </sheetData>
  <sortState ref="A159:J160">
    <sortCondition descending="1" ref="D159:D160"/>
  </sortState>
  <mergeCells count="11">
    <mergeCell ref="A1:J1"/>
    <mergeCell ref="A5:J5"/>
    <mergeCell ref="A9:J9"/>
    <mergeCell ref="A42:J42"/>
    <mergeCell ref="A54:J54"/>
    <mergeCell ref="A48:J48"/>
    <mergeCell ref="A16:J16"/>
    <mergeCell ref="A22:J22"/>
    <mergeCell ref="A26:J26"/>
    <mergeCell ref="A32:J32"/>
    <mergeCell ref="A36:J36"/>
  </mergeCells>
  <printOptions horizontalCentered="1" gridLines="1"/>
  <pageMargins left="0.25" right="0.25" top="0.75" bottom="0.75" header="0.3" footer="0.3"/>
  <pageSetup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L96"/>
  <sheetViews>
    <sheetView topLeftCell="A28" zoomScale="85" zoomScaleNormal="85" workbookViewId="0">
      <selection sqref="A1:XFD74"/>
    </sheetView>
  </sheetViews>
  <sheetFormatPr defaultRowHeight="15" x14ac:dyDescent="0.25"/>
  <cols>
    <col min="1" max="1" width="30.5703125" style="4" customWidth="1"/>
    <col min="2" max="2" width="20.7109375" style="22" customWidth="1"/>
    <col min="3" max="3" width="9.7109375" style="5" customWidth="1"/>
    <col min="4" max="8" width="9.7109375" style="6" customWidth="1"/>
    <col min="9" max="9" width="9.7109375" style="8" customWidth="1"/>
    <col min="10" max="10" width="11.7109375" style="10" customWidth="1"/>
    <col min="11" max="16384" width="9.140625" style="4"/>
  </cols>
  <sheetData>
    <row r="1" spans="1:12" s="1" customFormat="1" ht="18.75" x14ac:dyDescent="0.3">
      <c r="A1" s="44" t="s">
        <v>34</v>
      </c>
      <c r="B1" s="44"/>
      <c r="C1" s="44"/>
      <c r="D1" s="44"/>
      <c r="E1" s="44"/>
      <c r="F1" s="44"/>
      <c r="G1" s="44"/>
      <c r="H1" s="44"/>
      <c r="I1" s="44"/>
      <c r="J1" s="44"/>
    </row>
    <row r="2" spans="1:12" x14ac:dyDescent="0.25">
      <c r="A2" s="16" t="s">
        <v>0</v>
      </c>
      <c r="B2" s="16" t="s">
        <v>1</v>
      </c>
      <c r="C2" s="17" t="s">
        <v>29</v>
      </c>
      <c r="D2" s="18" t="s">
        <v>30</v>
      </c>
      <c r="E2" s="18" t="s">
        <v>31</v>
      </c>
      <c r="F2" s="18" t="s">
        <v>32</v>
      </c>
      <c r="G2" s="18" t="s">
        <v>33</v>
      </c>
      <c r="H2" s="18" t="s">
        <v>5</v>
      </c>
      <c r="I2" s="19" t="s">
        <v>2</v>
      </c>
      <c r="J2" s="20" t="s">
        <v>3</v>
      </c>
    </row>
    <row r="3" spans="1:12" x14ac:dyDescent="0.25">
      <c r="A3" s="4" t="s">
        <v>168</v>
      </c>
      <c r="B3" s="22" t="s">
        <v>169</v>
      </c>
      <c r="C3" s="5">
        <v>44</v>
      </c>
      <c r="D3" s="6">
        <v>165</v>
      </c>
      <c r="E3" s="6">
        <v>65</v>
      </c>
      <c r="F3" s="6">
        <f>D3+E3</f>
        <v>230</v>
      </c>
      <c r="G3" s="6">
        <v>225</v>
      </c>
      <c r="H3" s="7">
        <f>D3+E3+G3</f>
        <v>455</v>
      </c>
      <c r="I3" s="8">
        <v>1.258</v>
      </c>
      <c r="J3" s="9">
        <f>H3*I3/2.2046</f>
        <v>259.63440079833072</v>
      </c>
      <c r="L3" s="4" t="s">
        <v>88</v>
      </c>
    </row>
    <row r="4" spans="1:12" x14ac:dyDescent="0.25">
      <c r="A4" s="4" t="s">
        <v>112</v>
      </c>
      <c r="B4" s="22" t="s">
        <v>97</v>
      </c>
      <c r="C4" s="5">
        <v>43.3</v>
      </c>
      <c r="D4" s="6">
        <v>145</v>
      </c>
      <c r="E4" s="6">
        <v>80</v>
      </c>
      <c r="F4" s="6">
        <f>D4+E4</f>
        <v>225</v>
      </c>
      <c r="G4" s="6">
        <v>195</v>
      </c>
      <c r="H4" s="7">
        <f>D4+E4+G4</f>
        <v>420</v>
      </c>
      <c r="I4" s="8">
        <v>1.2725</v>
      </c>
      <c r="J4" s="9">
        <f>H4*I4/2.2046</f>
        <v>242.42492969246118</v>
      </c>
    </row>
    <row r="5" spans="1:12" x14ac:dyDescent="0.25">
      <c r="A5" s="4" t="s">
        <v>87</v>
      </c>
      <c r="B5" s="22" t="s">
        <v>214</v>
      </c>
      <c r="C5" s="5">
        <v>43.1</v>
      </c>
      <c r="D5" s="6">
        <v>150</v>
      </c>
      <c r="E5" s="6">
        <v>75</v>
      </c>
      <c r="F5" s="6">
        <f>D5+E5</f>
        <v>225</v>
      </c>
      <c r="G5" s="6">
        <v>190</v>
      </c>
      <c r="H5" s="7">
        <f>D5+E5+G5</f>
        <v>415</v>
      </c>
      <c r="I5" s="8">
        <v>1.2766999999999999</v>
      </c>
      <c r="J5" s="9">
        <f>H5*I5/2.2046</f>
        <v>240.32953823822916</v>
      </c>
    </row>
    <row r="6" spans="1:12" x14ac:dyDescent="0.25">
      <c r="A6" s="4" t="s">
        <v>111</v>
      </c>
      <c r="B6" s="22" t="s">
        <v>215</v>
      </c>
      <c r="C6" s="5">
        <v>39.299999999999997</v>
      </c>
      <c r="D6" s="6">
        <v>145</v>
      </c>
      <c r="E6" s="6">
        <v>75</v>
      </c>
      <c r="F6" s="6">
        <f>D6+E6</f>
        <v>220</v>
      </c>
      <c r="G6" s="6">
        <v>170</v>
      </c>
      <c r="H6" s="7">
        <f>D6+E6+G6</f>
        <v>390</v>
      </c>
      <c r="I6" s="8">
        <v>1.3436999999999999</v>
      </c>
      <c r="J6" s="9">
        <f>H6*I6/2.2046</f>
        <v>237.70434545949377</v>
      </c>
    </row>
    <row r="7" spans="1:12" x14ac:dyDescent="0.25">
      <c r="A7" s="4" t="s">
        <v>171</v>
      </c>
      <c r="B7" s="22" t="s">
        <v>169</v>
      </c>
      <c r="C7" s="5">
        <v>42.4</v>
      </c>
      <c r="D7" s="6">
        <v>135</v>
      </c>
      <c r="E7" s="6">
        <v>50</v>
      </c>
      <c r="F7" s="6">
        <f>D7+E7</f>
        <v>185</v>
      </c>
      <c r="G7" s="6">
        <v>165</v>
      </c>
      <c r="H7" s="7">
        <f>D7+E7+G7</f>
        <v>350</v>
      </c>
      <c r="I7" s="8">
        <v>1.2915000000000001</v>
      </c>
      <c r="J7" s="9">
        <f>H7*I7/2.2046</f>
        <v>205.03719495600109</v>
      </c>
    </row>
    <row r="8" spans="1:12" x14ac:dyDescent="0.25">
      <c r="H8" s="7"/>
      <c r="J8" s="9"/>
    </row>
    <row r="9" spans="1:12" ht="18.75" x14ac:dyDescent="0.3">
      <c r="A9" s="44" t="s">
        <v>35</v>
      </c>
      <c r="B9" s="44"/>
      <c r="C9" s="44"/>
      <c r="D9" s="44"/>
      <c r="E9" s="44"/>
      <c r="F9" s="44"/>
      <c r="G9" s="44"/>
      <c r="H9" s="44"/>
      <c r="I9" s="44"/>
      <c r="J9" s="44"/>
    </row>
    <row r="10" spans="1:12" x14ac:dyDescent="0.25">
      <c r="A10" s="16" t="s">
        <v>0</v>
      </c>
      <c r="B10" s="16" t="s">
        <v>1</v>
      </c>
      <c r="C10" s="17" t="s">
        <v>29</v>
      </c>
      <c r="D10" s="18" t="s">
        <v>30</v>
      </c>
      <c r="E10" s="18" t="s">
        <v>31</v>
      </c>
      <c r="F10" s="18" t="s">
        <v>32</v>
      </c>
      <c r="G10" s="18" t="s">
        <v>33</v>
      </c>
      <c r="H10" s="18" t="s">
        <v>5</v>
      </c>
      <c r="I10" s="19" t="s">
        <v>2</v>
      </c>
      <c r="J10" s="20" t="s">
        <v>3</v>
      </c>
    </row>
    <row r="11" spans="1:12" x14ac:dyDescent="0.25">
      <c r="A11" s="4" t="s">
        <v>174</v>
      </c>
      <c r="B11" s="22" t="s">
        <v>169</v>
      </c>
      <c r="C11" s="5">
        <v>46.9</v>
      </c>
      <c r="D11" s="6">
        <v>225</v>
      </c>
      <c r="E11" s="6">
        <v>105</v>
      </c>
      <c r="F11" s="6">
        <f>D11+E11</f>
        <v>330</v>
      </c>
      <c r="G11" s="6">
        <v>245</v>
      </c>
      <c r="H11" s="7">
        <f>D11+E11+G11</f>
        <v>575</v>
      </c>
      <c r="I11" s="8">
        <v>1.2</v>
      </c>
      <c r="J11" s="9">
        <f>H11*I11/2.2046</f>
        <v>312.98194683842871</v>
      </c>
    </row>
    <row r="12" spans="1:12" x14ac:dyDescent="0.25">
      <c r="H12" s="7"/>
      <c r="J12" s="9"/>
    </row>
    <row r="13" spans="1:12" ht="18.75" x14ac:dyDescent="0.3">
      <c r="A13" s="44" t="s">
        <v>36</v>
      </c>
      <c r="B13" s="44"/>
      <c r="C13" s="44"/>
      <c r="D13" s="44"/>
      <c r="E13" s="44"/>
      <c r="F13" s="44"/>
      <c r="G13" s="44"/>
      <c r="H13" s="44"/>
      <c r="I13" s="44"/>
      <c r="J13" s="44"/>
    </row>
    <row r="14" spans="1:12" x14ac:dyDescent="0.25">
      <c r="A14" s="16" t="s">
        <v>0</v>
      </c>
      <c r="B14" s="16" t="s">
        <v>1</v>
      </c>
      <c r="C14" s="17" t="s">
        <v>29</v>
      </c>
      <c r="D14" s="18" t="s">
        <v>30</v>
      </c>
      <c r="E14" s="18" t="s">
        <v>31</v>
      </c>
      <c r="F14" s="18" t="s">
        <v>32</v>
      </c>
      <c r="G14" s="18" t="s">
        <v>33</v>
      </c>
      <c r="H14" s="18" t="s">
        <v>5</v>
      </c>
      <c r="I14" s="19" t="s">
        <v>2</v>
      </c>
      <c r="J14" s="20" t="s">
        <v>3</v>
      </c>
    </row>
    <row r="15" spans="1:12" x14ac:dyDescent="0.25">
      <c r="A15" s="4" t="s">
        <v>84</v>
      </c>
      <c r="B15" s="22" t="s">
        <v>216</v>
      </c>
      <c r="C15" s="5">
        <v>50.5</v>
      </c>
      <c r="D15" s="6">
        <v>250</v>
      </c>
      <c r="E15" s="6">
        <v>120</v>
      </c>
      <c r="F15" s="6">
        <f>D15+E15</f>
        <v>370</v>
      </c>
      <c r="G15" s="6">
        <v>260</v>
      </c>
      <c r="H15" s="7">
        <f>D15+E15+G15</f>
        <v>630</v>
      </c>
      <c r="I15" s="8">
        <v>1.1334</v>
      </c>
      <c r="J15" s="9">
        <f>H15*I15/2.2046</f>
        <v>323.88732649913817</v>
      </c>
    </row>
    <row r="16" spans="1:12" x14ac:dyDescent="0.25">
      <c r="A16" s="4" t="s">
        <v>177</v>
      </c>
      <c r="B16" s="22" t="s">
        <v>217</v>
      </c>
      <c r="C16" s="5">
        <v>51.6</v>
      </c>
      <c r="D16" s="6">
        <v>220</v>
      </c>
      <c r="E16" s="6">
        <v>130</v>
      </c>
      <c r="F16" s="6">
        <f>D16+E16</f>
        <v>350</v>
      </c>
      <c r="G16" s="6">
        <v>255</v>
      </c>
      <c r="H16" s="7">
        <f>D16+E16+G16</f>
        <v>605</v>
      </c>
      <c r="I16" s="8">
        <v>1.1144000000000001</v>
      </c>
      <c r="J16" s="9">
        <f>H16*I16/2.2046</f>
        <v>305.82055701714597</v>
      </c>
    </row>
    <row r="17" spans="1:10" x14ac:dyDescent="0.25">
      <c r="H17" s="7"/>
      <c r="J17" s="9"/>
    </row>
    <row r="18" spans="1:10" ht="18.75" x14ac:dyDescent="0.3">
      <c r="A18" s="44" t="s">
        <v>37</v>
      </c>
      <c r="B18" s="44"/>
      <c r="C18" s="44"/>
      <c r="D18" s="44"/>
      <c r="E18" s="44"/>
      <c r="F18" s="44"/>
      <c r="G18" s="44"/>
      <c r="H18" s="44"/>
      <c r="I18" s="44"/>
      <c r="J18" s="44"/>
    </row>
    <row r="19" spans="1:10" x14ac:dyDescent="0.25">
      <c r="A19" s="16" t="s">
        <v>0</v>
      </c>
      <c r="B19" s="16" t="s">
        <v>1</v>
      </c>
      <c r="C19" s="17" t="s">
        <v>29</v>
      </c>
      <c r="D19" s="18" t="s">
        <v>30</v>
      </c>
      <c r="E19" s="18" t="s">
        <v>31</v>
      </c>
      <c r="F19" s="18" t="s">
        <v>32</v>
      </c>
      <c r="G19" s="18" t="s">
        <v>33</v>
      </c>
      <c r="H19" s="18" t="s">
        <v>5</v>
      </c>
      <c r="I19" s="19" t="s">
        <v>2</v>
      </c>
      <c r="J19" s="20" t="s">
        <v>3</v>
      </c>
    </row>
    <row r="20" spans="1:10" x14ac:dyDescent="0.25">
      <c r="A20" s="4" t="s">
        <v>109</v>
      </c>
      <c r="B20" s="22" t="s">
        <v>184</v>
      </c>
      <c r="C20" s="5">
        <v>53.9</v>
      </c>
      <c r="D20" s="6">
        <v>245</v>
      </c>
      <c r="E20" s="6">
        <v>115</v>
      </c>
      <c r="F20" s="6">
        <f>D20+E20</f>
        <v>360</v>
      </c>
      <c r="G20" s="6">
        <v>250</v>
      </c>
      <c r="H20" s="7">
        <f>D20+E20+G20</f>
        <v>610</v>
      </c>
      <c r="I20" s="8">
        <v>1.0764</v>
      </c>
      <c r="J20" s="9">
        <f>H20*I20/2.2046</f>
        <v>297.83362061144879</v>
      </c>
    </row>
    <row r="21" spans="1:10" x14ac:dyDescent="0.25">
      <c r="A21" s="4" t="s">
        <v>96</v>
      </c>
      <c r="B21" s="22" t="s">
        <v>97</v>
      </c>
      <c r="C21" s="5">
        <v>52.4</v>
      </c>
      <c r="D21" s="6">
        <v>215</v>
      </c>
      <c r="E21" s="6">
        <v>120</v>
      </c>
      <c r="F21" s="6">
        <f>D21+E21</f>
        <v>335</v>
      </c>
      <c r="G21" s="6">
        <v>250</v>
      </c>
      <c r="H21" s="7">
        <f>D21+E21+G21</f>
        <v>585</v>
      </c>
      <c r="I21" s="8">
        <v>1.1009</v>
      </c>
      <c r="J21" s="9">
        <f>H21*I21/2.2046</f>
        <v>292.1285040370135</v>
      </c>
    </row>
    <row r="22" spans="1:10" x14ac:dyDescent="0.25">
      <c r="A22" s="4" t="s">
        <v>103</v>
      </c>
      <c r="B22" s="22" t="s">
        <v>97</v>
      </c>
      <c r="C22" s="5">
        <v>54.9</v>
      </c>
      <c r="D22" s="6">
        <v>225</v>
      </c>
      <c r="E22" s="6">
        <v>100</v>
      </c>
      <c r="F22" s="6">
        <f>D22+E22</f>
        <v>325</v>
      </c>
      <c r="G22" s="6">
        <v>245</v>
      </c>
      <c r="H22" s="7">
        <f>D22+E22+G22</f>
        <v>570</v>
      </c>
      <c r="I22" s="8">
        <v>1.0606</v>
      </c>
      <c r="J22" s="9">
        <f>H22*I22/2.2046</f>
        <v>274.21845232695273</v>
      </c>
    </row>
    <row r="23" spans="1:10" x14ac:dyDescent="0.25">
      <c r="A23" s="4" t="s">
        <v>166</v>
      </c>
      <c r="B23" s="22" t="s">
        <v>167</v>
      </c>
      <c r="C23" s="5">
        <v>55.3</v>
      </c>
      <c r="D23" s="6">
        <v>195</v>
      </c>
      <c r="E23" s="6">
        <v>115</v>
      </c>
      <c r="F23" s="6">
        <f>D23+E23</f>
        <v>310</v>
      </c>
      <c r="G23" s="6">
        <v>220</v>
      </c>
      <c r="H23" s="7">
        <f>D23+E23+G23</f>
        <v>530</v>
      </c>
      <c r="I23" s="8">
        <v>1.0545</v>
      </c>
      <c r="J23" s="9">
        <f>H23*I23/2.2046</f>
        <v>253.50857298376121</v>
      </c>
    </row>
    <row r="24" spans="1:10" x14ac:dyDescent="0.25">
      <c r="A24" s="4" t="s">
        <v>170</v>
      </c>
      <c r="B24" s="22" t="s">
        <v>167</v>
      </c>
      <c r="C24" s="5">
        <v>53.7</v>
      </c>
      <c r="D24" s="30">
        <v>175</v>
      </c>
      <c r="E24" s="6">
        <v>90</v>
      </c>
      <c r="F24" s="6">
        <f>D24+E24</f>
        <v>265</v>
      </c>
      <c r="G24" s="6">
        <v>190</v>
      </c>
      <c r="H24" s="7">
        <f>D24+E24+G24</f>
        <v>455</v>
      </c>
      <c r="I24" s="8">
        <v>1.0795999999999999</v>
      </c>
      <c r="J24" s="9">
        <f>H24*I24/2.2046</f>
        <v>222.81502313344822</v>
      </c>
    </row>
    <row r="25" spans="1:10" x14ac:dyDescent="0.25">
      <c r="H25" s="7"/>
      <c r="J25" s="9"/>
    </row>
    <row r="26" spans="1:10" ht="18.75" x14ac:dyDescent="0.3">
      <c r="A26" s="44" t="s">
        <v>38</v>
      </c>
      <c r="B26" s="44"/>
      <c r="C26" s="44"/>
      <c r="D26" s="44"/>
      <c r="E26" s="44"/>
      <c r="F26" s="44"/>
      <c r="G26" s="44"/>
      <c r="H26" s="44"/>
      <c r="I26" s="44"/>
      <c r="J26" s="44"/>
    </row>
    <row r="27" spans="1:10" x14ac:dyDescent="0.25">
      <c r="A27" s="16" t="s">
        <v>0</v>
      </c>
      <c r="B27" s="16" t="s">
        <v>1</v>
      </c>
      <c r="C27" s="17" t="s">
        <v>29</v>
      </c>
      <c r="D27" s="18" t="s">
        <v>30</v>
      </c>
      <c r="E27" s="18" t="s">
        <v>31</v>
      </c>
      <c r="F27" s="18" t="s">
        <v>32</v>
      </c>
      <c r="G27" s="18" t="s">
        <v>33</v>
      </c>
      <c r="H27" s="18" t="s">
        <v>5</v>
      </c>
      <c r="I27" s="19" t="s">
        <v>2</v>
      </c>
      <c r="J27" s="20" t="s">
        <v>3</v>
      </c>
    </row>
    <row r="28" spans="1:10" x14ac:dyDescent="0.25">
      <c r="A28" s="4" t="s">
        <v>132</v>
      </c>
      <c r="B28" s="22" t="s">
        <v>133</v>
      </c>
      <c r="C28" s="5">
        <v>59.5</v>
      </c>
      <c r="D28" s="6">
        <v>365</v>
      </c>
      <c r="E28" s="6">
        <v>200</v>
      </c>
      <c r="F28" s="6">
        <f t="shared" ref="F28:F33" si="0">D28+E28</f>
        <v>565</v>
      </c>
      <c r="G28" s="6">
        <v>350</v>
      </c>
      <c r="H28" s="7">
        <f t="shared" ref="H28:H33" si="1">D28+E28+G28</f>
        <v>915</v>
      </c>
      <c r="I28" s="8">
        <v>0.99424999999999997</v>
      </c>
      <c r="J28" s="9">
        <f t="shared" ref="J28:J33" si="2">H28*I28/2.2046</f>
        <v>412.65478998457769</v>
      </c>
    </row>
    <row r="29" spans="1:10" x14ac:dyDescent="0.25">
      <c r="A29" s="4" t="s">
        <v>107</v>
      </c>
      <c r="B29" s="22" t="s">
        <v>184</v>
      </c>
      <c r="C29" s="5">
        <v>58.4</v>
      </c>
      <c r="D29" s="6">
        <v>265</v>
      </c>
      <c r="E29" s="6">
        <v>120</v>
      </c>
      <c r="F29" s="6">
        <f t="shared" si="0"/>
        <v>385</v>
      </c>
      <c r="G29" s="6">
        <v>260</v>
      </c>
      <c r="H29" s="7">
        <f t="shared" si="1"/>
        <v>645</v>
      </c>
      <c r="I29" s="8">
        <v>1.0093000000000001</v>
      </c>
      <c r="J29" s="9">
        <f t="shared" si="2"/>
        <v>295.29098249115486</v>
      </c>
    </row>
    <row r="30" spans="1:10" x14ac:dyDescent="0.25">
      <c r="A30" s="4" t="s">
        <v>221</v>
      </c>
      <c r="B30" s="22" t="s">
        <v>97</v>
      </c>
      <c r="C30" s="5">
        <v>58.6</v>
      </c>
      <c r="D30" s="6">
        <v>250</v>
      </c>
      <c r="E30" s="6">
        <v>125</v>
      </c>
      <c r="F30" s="6">
        <f t="shared" si="0"/>
        <v>375</v>
      </c>
      <c r="G30" s="6">
        <v>270</v>
      </c>
      <c r="H30" s="7">
        <f t="shared" si="1"/>
        <v>645</v>
      </c>
      <c r="I30" s="8">
        <v>1.0065</v>
      </c>
      <c r="J30" s="9">
        <f t="shared" si="2"/>
        <v>294.47178626508207</v>
      </c>
    </row>
    <row r="31" spans="1:10" x14ac:dyDescent="0.25">
      <c r="A31" s="4" t="s">
        <v>102</v>
      </c>
      <c r="B31" s="22" t="s">
        <v>97</v>
      </c>
      <c r="C31" s="5">
        <v>56.4</v>
      </c>
      <c r="D31" s="6">
        <v>250</v>
      </c>
      <c r="E31" s="6">
        <v>105</v>
      </c>
      <c r="F31" s="6">
        <f t="shared" si="0"/>
        <v>355</v>
      </c>
      <c r="G31" s="6">
        <v>270</v>
      </c>
      <c r="H31" s="7">
        <f t="shared" si="1"/>
        <v>625</v>
      </c>
      <c r="I31" s="8">
        <v>1.038</v>
      </c>
      <c r="J31" s="9">
        <f t="shared" si="2"/>
        <v>294.27106958178354</v>
      </c>
    </row>
    <row r="32" spans="1:10" x14ac:dyDescent="0.25">
      <c r="A32" s="4" t="s">
        <v>108</v>
      </c>
      <c r="B32" s="22" t="s">
        <v>184</v>
      </c>
      <c r="C32" s="5">
        <v>58.6</v>
      </c>
      <c r="D32" s="6">
        <v>215</v>
      </c>
      <c r="E32" s="6">
        <v>115</v>
      </c>
      <c r="F32" s="6">
        <f t="shared" si="0"/>
        <v>330</v>
      </c>
      <c r="G32" s="6">
        <v>275</v>
      </c>
      <c r="H32" s="7">
        <f t="shared" si="1"/>
        <v>605</v>
      </c>
      <c r="I32" s="8">
        <v>1.0065</v>
      </c>
      <c r="J32" s="9">
        <f t="shared" si="2"/>
        <v>276.20997006259637</v>
      </c>
    </row>
    <row r="33" spans="1:10" x14ac:dyDescent="0.25">
      <c r="A33" s="4" t="s">
        <v>105</v>
      </c>
      <c r="C33" s="5">
        <v>59.9</v>
      </c>
      <c r="D33" s="6">
        <v>195</v>
      </c>
      <c r="E33" s="6">
        <v>110</v>
      </c>
      <c r="F33" s="6">
        <f t="shared" si="0"/>
        <v>305</v>
      </c>
      <c r="G33" s="6">
        <v>215</v>
      </c>
      <c r="H33" s="7">
        <f t="shared" si="1"/>
        <v>520</v>
      </c>
      <c r="I33" s="8">
        <v>0.9889</v>
      </c>
      <c r="J33" s="9">
        <f t="shared" si="2"/>
        <v>233.2522906649732</v>
      </c>
    </row>
    <row r="34" spans="1:10" x14ac:dyDescent="0.25">
      <c r="H34" s="7"/>
      <c r="J34" s="9"/>
    </row>
    <row r="35" spans="1:10" ht="18.75" x14ac:dyDescent="0.3">
      <c r="A35" s="44" t="s">
        <v>39</v>
      </c>
      <c r="B35" s="44"/>
      <c r="C35" s="44"/>
      <c r="D35" s="44"/>
      <c r="E35" s="44"/>
      <c r="F35" s="44"/>
      <c r="G35" s="44"/>
      <c r="H35" s="44"/>
      <c r="I35" s="44"/>
      <c r="J35" s="44"/>
    </row>
    <row r="36" spans="1:10" x14ac:dyDescent="0.25">
      <c r="A36" s="16" t="s">
        <v>0</v>
      </c>
      <c r="B36" s="16" t="s">
        <v>1</v>
      </c>
      <c r="C36" s="17" t="s">
        <v>29</v>
      </c>
      <c r="D36" s="18" t="s">
        <v>30</v>
      </c>
      <c r="E36" s="18" t="s">
        <v>31</v>
      </c>
      <c r="F36" s="18" t="s">
        <v>32</v>
      </c>
      <c r="G36" s="18" t="s">
        <v>33</v>
      </c>
      <c r="H36" s="18" t="s">
        <v>5</v>
      </c>
      <c r="I36" s="19" t="s">
        <v>2</v>
      </c>
      <c r="J36" s="20" t="s">
        <v>3</v>
      </c>
    </row>
    <row r="37" spans="1:10" x14ac:dyDescent="0.25">
      <c r="A37" s="4" t="s">
        <v>129</v>
      </c>
      <c r="B37" s="22" t="s">
        <v>97</v>
      </c>
      <c r="C37" s="5">
        <v>67.5</v>
      </c>
      <c r="D37" s="4">
        <v>360</v>
      </c>
      <c r="E37" s="4">
        <v>170</v>
      </c>
      <c r="F37" s="6">
        <f t="shared" ref="F37:F42" si="3">D37+E37</f>
        <v>530</v>
      </c>
      <c r="G37" s="6">
        <v>420</v>
      </c>
      <c r="H37" s="7">
        <f t="shared" ref="H37:H42" si="4">D37+E37+G37</f>
        <v>950</v>
      </c>
      <c r="I37" s="8">
        <v>0.89995000000000003</v>
      </c>
      <c r="J37" s="9">
        <f t="shared" ref="J37:J42" si="5">H37*I37/2.2046</f>
        <v>387.80391000635035</v>
      </c>
    </row>
    <row r="38" spans="1:10" x14ac:dyDescent="0.25">
      <c r="A38" s="4" t="s">
        <v>106</v>
      </c>
      <c r="B38" s="22" t="s">
        <v>184</v>
      </c>
      <c r="C38" s="5">
        <v>64.8</v>
      </c>
      <c r="D38" s="6">
        <v>400</v>
      </c>
      <c r="E38" s="6">
        <v>155</v>
      </c>
      <c r="F38" s="6">
        <f t="shared" si="3"/>
        <v>555</v>
      </c>
      <c r="G38" s="6">
        <v>390</v>
      </c>
      <c r="H38" s="7">
        <f t="shared" si="4"/>
        <v>945</v>
      </c>
      <c r="I38" s="8">
        <v>0.92889999999999995</v>
      </c>
      <c r="J38" s="9">
        <f t="shared" si="5"/>
        <v>398.17223079016594</v>
      </c>
    </row>
    <row r="39" spans="1:10" x14ac:dyDescent="0.25">
      <c r="A39" s="4" t="s">
        <v>110</v>
      </c>
      <c r="B39" s="22" t="s">
        <v>184</v>
      </c>
      <c r="C39" s="5">
        <v>66</v>
      </c>
      <c r="D39" s="4">
        <v>240</v>
      </c>
      <c r="E39" s="4">
        <v>130</v>
      </c>
      <c r="F39" s="6">
        <f t="shared" si="3"/>
        <v>370</v>
      </c>
      <c r="G39" s="6">
        <v>260</v>
      </c>
      <c r="H39" s="7">
        <f t="shared" si="4"/>
        <v>630</v>
      </c>
      <c r="I39" s="8">
        <v>0.91559999999999997</v>
      </c>
      <c r="J39" s="9">
        <f t="shared" si="5"/>
        <v>261.64746439263354</v>
      </c>
    </row>
    <row r="40" spans="1:10" x14ac:dyDescent="0.25">
      <c r="A40" s="4" t="s">
        <v>86</v>
      </c>
      <c r="B40" s="22" t="s">
        <v>89</v>
      </c>
      <c r="C40" s="5">
        <v>62.2</v>
      </c>
      <c r="D40" s="4">
        <v>265</v>
      </c>
      <c r="E40" s="4">
        <v>115</v>
      </c>
      <c r="F40" s="6">
        <f t="shared" si="3"/>
        <v>380</v>
      </c>
      <c r="G40" s="6">
        <v>240</v>
      </c>
      <c r="H40" s="7">
        <f t="shared" si="4"/>
        <v>620</v>
      </c>
      <c r="I40" s="8">
        <v>0.95955000000000001</v>
      </c>
      <c r="J40" s="9">
        <f t="shared" si="5"/>
        <v>269.8543953551665</v>
      </c>
    </row>
    <row r="41" spans="1:10" x14ac:dyDescent="0.25">
      <c r="A41" s="4" t="s">
        <v>85</v>
      </c>
      <c r="B41" s="22" t="s">
        <v>212</v>
      </c>
      <c r="C41" s="5">
        <v>62.2</v>
      </c>
      <c r="D41" s="4">
        <v>215</v>
      </c>
      <c r="E41" s="4">
        <v>90</v>
      </c>
      <c r="F41" s="6">
        <f t="shared" si="3"/>
        <v>305</v>
      </c>
      <c r="G41" s="6">
        <v>235</v>
      </c>
      <c r="H41" s="7">
        <f t="shared" si="4"/>
        <v>540</v>
      </c>
      <c r="I41" s="8">
        <v>0.95955000000000001</v>
      </c>
      <c r="J41" s="9">
        <f t="shared" si="5"/>
        <v>235.03447337385467</v>
      </c>
    </row>
    <row r="42" spans="1:10" x14ac:dyDescent="0.25">
      <c r="A42" s="4" t="s">
        <v>176</v>
      </c>
      <c r="B42" s="22" t="s">
        <v>169</v>
      </c>
      <c r="C42" s="5">
        <v>66.099999999999994</v>
      </c>
      <c r="D42" s="6">
        <v>200</v>
      </c>
      <c r="E42" s="6">
        <v>90</v>
      </c>
      <c r="F42" s="6">
        <f t="shared" si="3"/>
        <v>290</v>
      </c>
      <c r="G42" s="6">
        <v>215</v>
      </c>
      <c r="H42" s="7">
        <f t="shared" si="4"/>
        <v>505</v>
      </c>
      <c r="I42" s="8">
        <v>0.91449999999999998</v>
      </c>
      <c r="J42" s="9">
        <f t="shared" si="5"/>
        <v>209.48131180259455</v>
      </c>
    </row>
    <row r="43" spans="1:10" x14ac:dyDescent="0.25">
      <c r="D43" s="4"/>
      <c r="E43" s="4"/>
      <c r="H43" s="7"/>
      <c r="J43" s="9"/>
    </row>
    <row r="44" spans="1:10" ht="18.75" x14ac:dyDescent="0.3">
      <c r="A44" s="44" t="s">
        <v>40</v>
      </c>
      <c r="B44" s="44"/>
      <c r="C44" s="44"/>
      <c r="D44" s="44"/>
      <c r="E44" s="44"/>
      <c r="F44" s="44"/>
      <c r="G44" s="44"/>
      <c r="H44" s="44"/>
      <c r="I44" s="44"/>
      <c r="J44" s="44"/>
    </row>
    <row r="45" spans="1:10" x14ac:dyDescent="0.25">
      <c r="A45" s="16" t="s">
        <v>0</v>
      </c>
      <c r="B45" s="16" t="s">
        <v>1</v>
      </c>
      <c r="C45" s="17" t="s">
        <v>29</v>
      </c>
      <c r="D45" s="18" t="s">
        <v>30</v>
      </c>
      <c r="E45" s="18" t="s">
        <v>31</v>
      </c>
      <c r="F45" s="18" t="s">
        <v>32</v>
      </c>
      <c r="G45" s="18" t="s">
        <v>33</v>
      </c>
      <c r="H45" s="18" t="s">
        <v>5</v>
      </c>
      <c r="I45" s="19" t="s">
        <v>2</v>
      </c>
      <c r="J45" s="20" t="s">
        <v>3</v>
      </c>
    </row>
    <row r="46" spans="1:10" x14ac:dyDescent="0.25">
      <c r="A46" s="4" t="s">
        <v>58</v>
      </c>
      <c r="B46" s="22" t="s">
        <v>104</v>
      </c>
      <c r="C46" s="5">
        <v>70.7</v>
      </c>
      <c r="D46" s="6">
        <v>430</v>
      </c>
      <c r="E46" s="6">
        <v>220</v>
      </c>
      <c r="F46" s="6">
        <f>D46+E46</f>
        <v>650</v>
      </c>
      <c r="G46" s="6">
        <v>440</v>
      </c>
      <c r="H46" s="7">
        <f>D46+E46+G46</f>
        <v>1090</v>
      </c>
      <c r="I46" s="8">
        <v>0.87039999999999995</v>
      </c>
      <c r="J46" s="9">
        <f>H46*I46/2.2046</f>
        <v>430.34382654449786</v>
      </c>
    </row>
    <row r="47" spans="1:10" x14ac:dyDescent="0.25">
      <c r="A47" s="4" t="s">
        <v>82</v>
      </c>
      <c r="C47" s="5">
        <v>70.400000000000006</v>
      </c>
      <c r="D47" s="6">
        <v>285</v>
      </c>
      <c r="E47" s="6">
        <v>135</v>
      </c>
      <c r="F47" s="6">
        <f>D47+E47</f>
        <v>420</v>
      </c>
      <c r="G47" s="6">
        <v>340</v>
      </c>
      <c r="H47" s="7">
        <f>D47+E47+G47</f>
        <v>760</v>
      </c>
      <c r="I47" s="8">
        <v>0.873</v>
      </c>
      <c r="J47" s="9">
        <f>H47*I47/2.2046</f>
        <v>300.95255375124736</v>
      </c>
    </row>
    <row r="48" spans="1:10" x14ac:dyDescent="0.25">
      <c r="A48" s="4" t="s">
        <v>100</v>
      </c>
      <c r="B48" s="22" t="s">
        <v>97</v>
      </c>
      <c r="C48" s="5">
        <v>68.7</v>
      </c>
      <c r="D48" s="6">
        <v>300</v>
      </c>
      <c r="E48" s="6">
        <v>155</v>
      </c>
      <c r="F48" s="6">
        <f>D48+E48</f>
        <v>455</v>
      </c>
      <c r="G48" s="6">
        <v>300</v>
      </c>
      <c r="H48" s="7">
        <f>D48+E48+G48</f>
        <v>755</v>
      </c>
      <c r="I48" s="8">
        <v>0.88805000000000001</v>
      </c>
      <c r="J48" s="9">
        <f>H48*I48/2.2046</f>
        <v>304.1267123287671</v>
      </c>
    </row>
    <row r="49" spans="1:10" x14ac:dyDescent="0.25">
      <c r="A49" s="4" t="s">
        <v>60</v>
      </c>
      <c r="B49" s="22" t="s">
        <v>212</v>
      </c>
      <c r="C49" s="5">
        <v>68.5</v>
      </c>
      <c r="D49" s="6">
        <v>250</v>
      </c>
      <c r="E49" s="6">
        <v>125</v>
      </c>
      <c r="F49" s="6">
        <f>D49+E49</f>
        <v>375</v>
      </c>
      <c r="G49" s="6">
        <v>260</v>
      </c>
      <c r="H49" s="7">
        <f>D49+E49+G49</f>
        <v>635</v>
      </c>
      <c r="I49" s="8">
        <v>0.88895000000000002</v>
      </c>
      <c r="J49" s="9">
        <f>H49*I49/2.2046</f>
        <v>256.04792252562822</v>
      </c>
    </row>
    <row r="50" spans="1:10" x14ac:dyDescent="0.25">
      <c r="H50" s="7"/>
      <c r="J50" s="9"/>
    </row>
    <row r="51" spans="1:10" ht="18.75" x14ac:dyDescent="0.3">
      <c r="A51" s="44" t="s">
        <v>41</v>
      </c>
      <c r="B51" s="44"/>
      <c r="C51" s="44"/>
      <c r="D51" s="44"/>
      <c r="E51" s="44"/>
      <c r="F51" s="44"/>
      <c r="G51" s="44"/>
      <c r="H51" s="44"/>
      <c r="I51" s="44"/>
      <c r="J51" s="44"/>
    </row>
    <row r="52" spans="1:10" x14ac:dyDescent="0.25">
      <c r="A52" s="16" t="s">
        <v>0</v>
      </c>
      <c r="B52" s="16" t="s">
        <v>1</v>
      </c>
      <c r="C52" s="17" t="s">
        <v>29</v>
      </c>
      <c r="D52" s="18" t="s">
        <v>30</v>
      </c>
      <c r="E52" s="18" t="s">
        <v>31</v>
      </c>
      <c r="F52" s="18" t="s">
        <v>32</v>
      </c>
      <c r="G52" s="18" t="s">
        <v>33</v>
      </c>
      <c r="H52" s="18" t="s">
        <v>5</v>
      </c>
      <c r="I52" s="19" t="s">
        <v>2</v>
      </c>
      <c r="J52" s="20" t="s">
        <v>3</v>
      </c>
    </row>
    <row r="53" spans="1:10" x14ac:dyDescent="0.25">
      <c r="A53" s="4" t="s">
        <v>219</v>
      </c>
      <c r="B53" s="22" t="s">
        <v>97</v>
      </c>
      <c r="C53" s="5">
        <v>81.599999999999994</v>
      </c>
      <c r="D53" s="6">
        <v>355</v>
      </c>
      <c r="E53" s="6">
        <v>145</v>
      </c>
      <c r="F53" s="6">
        <f>D53+E53</f>
        <v>500</v>
      </c>
      <c r="G53" s="6">
        <v>350</v>
      </c>
      <c r="H53" s="7">
        <f>D53+E53+G53</f>
        <v>850</v>
      </c>
      <c r="I53" s="8">
        <v>0.79190000000000005</v>
      </c>
      <c r="J53" s="9">
        <f>H53*I53/2.2046</f>
        <v>305.3229610813753</v>
      </c>
    </row>
    <row r="54" spans="1:10" x14ac:dyDescent="0.25">
      <c r="A54" s="4" t="s">
        <v>175</v>
      </c>
      <c r="B54" s="22" t="s">
        <v>169</v>
      </c>
      <c r="C54" s="5">
        <v>80.599999999999994</v>
      </c>
      <c r="D54" s="6">
        <v>245</v>
      </c>
      <c r="E54" s="6">
        <v>135</v>
      </c>
      <c r="F54" s="6">
        <f>D54+E54</f>
        <v>380</v>
      </c>
      <c r="G54" s="6">
        <v>230</v>
      </c>
      <c r="H54" s="7">
        <f>D54+E54+G54</f>
        <v>610</v>
      </c>
      <c r="I54" s="8">
        <v>0.79800000000000004</v>
      </c>
      <c r="J54" s="9">
        <f>H54*I54/2.2046</f>
        <v>220.80195953914543</v>
      </c>
    </row>
    <row r="55" spans="1:10" x14ac:dyDescent="0.25">
      <c r="A55" s="4" t="s">
        <v>173</v>
      </c>
      <c r="B55" s="22" t="s">
        <v>169</v>
      </c>
      <c r="C55" s="5">
        <v>81.599999999999994</v>
      </c>
      <c r="D55" s="6">
        <v>150</v>
      </c>
      <c r="E55" s="6">
        <v>95</v>
      </c>
      <c r="F55" s="6">
        <f>D55+E55</f>
        <v>245</v>
      </c>
      <c r="G55" s="6">
        <v>185</v>
      </c>
      <c r="H55" s="7">
        <f>D55+E55+G55</f>
        <v>430</v>
      </c>
      <c r="I55" s="8">
        <v>0.79190000000000005</v>
      </c>
      <c r="J55" s="9">
        <f>H55*I55/2.2046</f>
        <v>154.45749795881338</v>
      </c>
    </row>
    <row r="56" spans="1:10" x14ac:dyDescent="0.25">
      <c r="H56" s="7"/>
      <c r="J56" s="9"/>
    </row>
    <row r="57" spans="1:10" ht="18.75" x14ac:dyDescent="0.3">
      <c r="A57" s="44" t="s">
        <v>42</v>
      </c>
      <c r="B57" s="44"/>
      <c r="C57" s="44"/>
      <c r="D57" s="44"/>
      <c r="E57" s="44"/>
      <c r="F57" s="44"/>
      <c r="G57" s="44"/>
      <c r="H57" s="44"/>
      <c r="I57" s="44"/>
      <c r="J57" s="44"/>
    </row>
    <row r="58" spans="1:10" x14ac:dyDescent="0.25">
      <c r="A58" s="16" t="s">
        <v>0</v>
      </c>
      <c r="B58" s="16" t="s">
        <v>1</v>
      </c>
      <c r="C58" s="17" t="s">
        <v>29</v>
      </c>
      <c r="D58" s="18" t="s">
        <v>30</v>
      </c>
      <c r="E58" s="18" t="s">
        <v>31</v>
      </c>
      <c r="F58" s="18" t="s">
        <v>32</v>
      </c>
      <c r="G58" s="18" t="s">
        <v>33</v>
      </c>
      <c r="H58" s="18" t="s">
        <v>5</v>
      </c>
      <c r="I58" s="19" t="s">
        <v>2</v>
      </c>
      <c r="J58" s="20" t="s">
        <v>3</v>
      </c>
    </row>
    <row r="59" spans="1:10" x14ac:dyDescent="0.25">
      <c r="A59" s="4" t="s">
        <v>98</v>
      </c>
      <c r="B59" s="22" t="s">
        <v>97</v>
      </c>
      <c r="C59" s="5">
        <v>83.2</v>
      </c>
      <c r="D59" s="6">
        <v>355</v>
      </c>
      <c r="E59" s="6">
        <v>175</v>
      </c>
      <c r="F59" s="6">
        <f>D59+E59</f>
        <v>530</v>
      </c>
      <c r="G59" s="6">
        <v>305</v>
      </c>
      <c r="H59" s="7">
        <f>D59+E59+G59</f>
        <v>835</v>
      </c>
      <c r="I59" s="8">
        <v>0.78249999999999997</v>
      </c>
      <c r="J59" s="9">
        <f>H59*I59/2.2046</f>
        <v>296.37462578245481</v>
      </c>
    </row>
    <row r="60" spans="1:10" x14ac:dyDescent="0.25">
      <c r="A60" s="4" t="s">
        <v>59</v>
      </c>
      <c r="B60" s="22" t="s">
        <v>184</v>
      </c>
      <c r="C60" s="5">
        <v>86.3</v>
      </c>
      <c r="D60" s="6">
        <v>335</v>
      </c>
      <c r="E60" s="6">
        <v>155</v>
      </c>
      <c r="F60" s="6">
        <f>D60+E60</f>
        <v>490</v>
      </c>
      <c r="G60" s="6">
        <v>325</v>
      </c>
      <c r="H60" s="7">
        <f>D60+E60+G60</f>
        <v>815</v>
      </c>
      <c r="I60" s="8">
        <v>0.76554999999999995</v>
      </c>
      <c r="J60" s="9">
        <f>H60*I60/2.2046</f>
        <v>283.00972965617342</v>
      </c>
    </row>
    <row r="61" spans="1:10" x14ac:dyDescent="0.25">
      <c r="A61" s="4" t="s">
        <v>180</v>
      </c>
      <c r="B61" s="22" t="s">
        <v>179</v>
      </c>
      <c r="C61" s="5">
        <v>85.2</v>
      </c>
      <c r="D61" s="6">
        <v>245</v>
      </c>
      <c r="E61" s="6">
        <v>155</v>
      </c>
      <c r="F61" s="6">
        <f>D61+E61</f>
        <v>400</v>
      </c>
      <c r="G61" s="6">
        <v>250</v>
      </c>
      <c r="H61" s="7">
        <f>D61+E61+G61</f>
        <v>650</v>
      </c>
      <c r="I61" s="8">
        <v>0.77139999999999997</v>
      </c>
      <c r="J61" s="9">
        <f>H61*I61/2.2046</f>
        <v>227.43808400616891</v>
      </c>
    </row>
    <row r="62" spans="1:10" x14ac:dyDescent="0.25">
      <c r="H62" s="7"/>
      <c r="J62" s="9"/>
    </row>
    <row r="63" spans="1:10" ht="18.75" x14ac:dyDescent="0.3">
      <c r="A63" s="44" t="s">
        <v>43</v>
      </c>
      <c r="B63" s="44"/>
      <c r="C63" s="44"/>
      <c r="D63" s="44"/>
      <c r="E63" s="44"/>
      <c r="F63" s="44"/>
      <c r="G63" s="44"/>
      <c r="H63" s="44"/>
      <c r="I63" s="44"/>
      <c r="J63" s="44"/>
    </row>
    <row r="64" spans="1:10" x14ac:dyDescent="0.25">
      <c r="A64" s="16" t="s">
        <v>0</v>
      </c>
      <c r="B64" s="16" t="s">
        <v>1</v>
      </c>
      <c r="C64" s="17" t="s">
        <v>29</v>
      </c>
      <c r="D64" s="18" t="s">
        <v>30</v>
      </c>
      <c r="E64" s="18" t="s">
        <v>31</v>
      </c>
      <c r="F64" s="18" t="s">
        <v>32</v>
      </c>
      <c r="G64" s="18" t="s">
        <v>33</v>
      </c>
      <c r="H64" s="18" t="s">
        <v>5</v>
      </c>
      <c r="I64" s="19" t="s">
        <v>2</v>
      </c>
      <c r="J64" s="20" t="s">
        <v>3</v>
      </c>
    </row>
    <row r="65" spans="1:10" x14ac:dyDescent="0.25">
      <c r="A65" s="4" t="s">
        <v>99</v>
      </c>
      <c r="B65" s="22" t="s">
        <v>97</v>
      </c>
      <c r="C65" s="5">
        <v>98</v>
      </c>
      <c r="D65" s="6">
        <v>340</v>
      </c>
      <c r="E65" s="6">
        <v>175</v>
      </c>
      <c r="F65" s="6">
        <f>D65+E65</f>
        <v>515</v>
      </c>
      <c r="G65" s="6">
        <v>330</v>
      </c>
      <c r="H65" s="7">
        <f>D65+E65+G65</f>
        <v>845</v>
      </c>
      <c r="I65" s="8">
        <v>0.72130000000000005</v>
      </c>
      <c r="J65" s="9">
        <f>H65*I65/2.2046</f>
        <v>276.46670597840881</v>
      </c>
    </row>
    <row r="66" spans="1:10" x14ac:dyDescent="0.25">
      <c r="A66" s="4" t="s">
        <v>126</v>
      </c>
      <c r="B66" s="22" t="s">
        <v>104</v>
      </c>
      <c r="C66" s="5">
        <v>99.6</v>
      </c>
      <c r="D66" s="6">
        <v>310</v>
      </c>
      <c r="E66" s="6">
        <v>155</v>
      </c>
      <c r="F66" s="6">
        <f>D66+E66</f>
        <v>465</v>
      </c>
      <c r="G66" s="6">
        <v>330</v>
      </c>
      <c r="H66" s="7">
        <f>D66+E66+G66</f>
        <v>795</v>
      </c>
      <c r="I66" s="8">
        <v>0.71675</v>
      </c>
      <c r="J66" s="9">
        <f>H66*I66/2.2046</f>
        <v>258.46695545677215</v>
      </c>
    </row>
    <row r="67" spans="1:10" x14ac:dyDescent="0.25">
      <c r="A67" s="4" t="s">
        <v>172</v>
      </c>
      <c r="B67" s="22" t="s">
        <v>169</v>
      </c>
      <c r="C67" s="5">
        <v>92.9</v>
      </c>
      <c r="D67" s="6">
        <v>235</v>
      </c>
      <c r="E67" s="6">
        <v>95</v>
      </c>
      <c r="F67" s="6">
        <f>D67+E67</f>
        <v>330</v>
      </c>
      <c r="G67" s="6">
        <v>200</v>
      </c>
      <c r="H67" s="7">
        <f>D67+E67+G67</f>
        <v>530</v>
      </c>
      <c r="I67" s="8">
        <v>0.73729999999999996</v>
      </c>
      <c r="J67" s="9">
        <f>H67*I67/2.2046</f>
        <v>177.25165562913904</v>
      </c>
    </row>
    <row r="68" spans="1:10" x14ac:dyDescent="0.25">
      <c r="H68" s="7"/>
      <c r="J68" s="9"/>
    </row>
    <row r="69" spans="1:10" ht="18.75" x14ac:dyDescent="0.3">
      <c r="A69" s="44" t="s">
        <v>44</v>
      </c>
      <c r="B69" s="44"/>
      <c r="C69" s="44"/>
      <c r="D69" s="44"/>
      <c r="E69" s="44"/>
      <c r="F69" s="44"/>
      <c r="G69" s="44"/>
      <c r="H69" s="44"/>
      <c r="I69" s="44"/>
      <c r="J69" s="44"/>
    </row>
    <row r="70" spans="1:10" x14ac:dyDescent="0.25">
      <c r="A70" s="16" t="s">
        <v>0</v>
      </c>
      <c r="B70" s="16" t="s">
        <v>1</v>
      </c>
      <c r="C70" s="17" t="s">
        <v>29</v>
      </c>
      <c r="D70" s="18" t="s">
        <v>30</v>
      </c>
      <c r="E70" s="18" t="s">
        <v>31</v>
      </c>
      <c r="F70" s="18" t="s">
        <v>32</v>
      </c>
      <c r="G70" s="18" t="s">
        <v>33</v>
      </c>
      <c r="H70" s="18" t="s">
        <v>5</v>
      </c>
      <c r="I70" s="19" t="s">
        <v>2</v>
      </c>
      <c r="J70" s="20" t="s">
        <v>3</v>
      </c>
    </row>
    <row r="71" spans="1:10" x14ac:dyDescent="0.25">
      <c r="A71" s="4" t="s">
        <v>95</v>
      </c>
      <c r="B71" s="22" t="s">
        <v>97</v>
      </c>
      <c r="C71" s="5">
        <v>127</v>
      </c>
      <c r="D71" s="6">
        <v>430</v>
      </c>
      <c r="E71" s="6">
        <v>215</v>
      </c>
      <c r="F71" s="6">
        <f>D71+E71</f>
        <v>645</v>
      </c>
      <c r="G71" s="6">
        <v>380</v>
      </c>
      <c r="H71" s="7">
        <f>D71+E71+G71</f>
        <v>1025</v>
      </c>
      <c r="I71" s="8">
        <v>0.66930000000000001</v>
      </c>
      <c r="J71" s="9">
        <f>H71*I71/2.2046</f>
        <v>311.18230064410778</v>
      </c>
    </row>
    <row r="72" spans="1:10" x14ac:dyDescent="0.25">
      <c r="A72" s="4" t="s">
        <v>125</v>
      </c>
      <c r="B72" s="22" t="s">
        <v>104</v>
      </c>
      <c r="C72" s="5">
        <v>108</v>
      </c>
      <c r="D72" s="4">
        <v>360</v>
      </c>
      <c r="E72" s="4">
        <v>150</v>
      </c>
      <c r="F72" s="6">
        <f>D72+E72</f>
        <v>510</v>
      </c>
      <c r="G72" s="6">
        <v>305</v>
      </c>
      <c r="H72" s="7">
        <f>D72+E72+G72</f>
        <v>815</v>
      </c>
      <c r="I72" s="8">
        <v>0.69569999999999999</v>
      </c>
      <c r="J72" s="9">
        <f>H72*I72/2.2046</f>
        <v>257.18747165018596</v>
      </c>
    </row>
    <row r="73" spans="1:10" x14ac:dyDescent="0.25">
      <c r="H73" s="7"/>
      <c r="J73" s="9"/>
    </row>
    <row r="74" spans="1:10" x14ac:dyDescent="0.25">
      <c r="D74" s="4"/>
      <c r="E74" s="4"/>
      <c r="H74" s="7"/>
      <c r="J74" s="9"/>
    </row>
    <row r="75" spans="1:10" x14ac:dyDescent="0.25">
      <c r="D75" s="4"/>
      <c r="E75" s="4"/>
    </row>
    <row r="76" spans="1:10" x14ac:dyDescent="0.25">
      <c r="C76" s="4"/>
      <c r="D76" s="4"/>
      <c r="E76" s="4"/>
    </row>
    <row r="77" spans="1:10" x14ac:dyDescent="0.25">
      <c r="C77" s="4"/>
      <c r="D77" s="4"/>
      <c r="E77" s="4"/>
    </row>
    <row r="78" spans="1:10" x14ac:dyDescent="0.25">
      <c r="C78" s="4"/>
      <c r="D78" s="4"/>
      <c r="E78" s="4"/>
    </row>
    <row r="79" spans="1:10" x14ac:dyDescent="0.25">
      <c r="C79" s="4"/>
      <c r="D79" s="4"/>
      <c r="E79" s="4"/>
    </row>
    <row r="80" spans="1:10" x14ac:dyDescent="0.25">
      <c r="C80" s="4"/>
      <c r="D80" s="4"/>
      <c r="E80" s="4"/>
    </row>
    <row r="81" spans="3:7" x14ac:dyDescent="0.25">
      <c r="C81" s="4"/>
      <c r="D81" s="4"/>
      <c r="E81" s="4"/>
    </row>
    <row r="82" spans="3:7" x14ac:dyDescent="0.25">
      <c r="C82" s="4"/>
      <c r="D82" s="4"/>
      <c r="E82" s="4"/>
    </row>
    <row r="83" spans="3:7" x14ac:dyDescent="0.25">
      <c r="C83" s="4"/>
      <c r="D83" s="4"/>
      <c r="E83" s="4"/>
    </row>
    <row r="84" spans="3:7" x14ac:dyDescent="0.25">
      <c r="C84" s="4"/>
      <c r="D84" s="4"/>
      <c r="E84" s="4"/>
    </row>
    <row r="85" spans="3:7" x14ac:dyDescent="0.25">
      <c r="C85" s="4"/>
      <c r="D85" s="4"/>
      <c r="E85" s="4"/>
    </row>
    <row r="86" spans="3:7" x14ac:dyDescent="0.25">
      <c r="C86" s="4"/>
      <c r="D86" s="4"/>
      <c r="E86" s="4"/>
    </row>
    <row r="87" spans="3:7" x14ac:dyDescent="0.25">
      <c r="C87" s="4"/>
      <c r="D87" s="4"/>
      <c r="E87" s="4"/>
    </row>
    <row r="88" spans="3:7" x14ac:dyDescent="0.25">
      <c r="C88" s="4"/>
      <c r="D88" s="4"/>
      <c r="E88" s="4"/>
    </row>
    <row r="89" spans="3:7" x14ac:dyDescent="0.25">
      <c r="C89" s="4"/>
      <c r="D89" s="4"/>
      <c r="E89" s="4"/>
      <c r="G89" s="4"/>
    </row>
    <row r="90" spans="3:7" x14ac:dyDescent="0.25">
      <c r="C90" s="4"/>
      <c r="D90" s="4"/>
      <c r="E90" s="4"/>
      <c r="G90" s="4"/>
    </row>
    <row r="91" spans="3:7" x14ac:dyDescent="0.25">
      <c r="C91" s="4"/>
      <c r="D91" s="4"/>
      <c r="E91" s="4"/>
      <c r="G91" s="4"/>
    </row>
    <row r="92" spans="3:7" x14ac:dyDescent="0.25">
      <c r="C92" s="4"/>
      <c r="D92" s="4"/>
      <c r="E92" s="4"/>
      <c r="G92" s="4"/>
    </row>
    <row r="93" spans="3:7" x14ac:dyDescent="0.25">
      <c r="C93" s="4"/>
      <c r="D93" s="4"/>
      <c r="E93" s="4"/>
      <c r="G93" s="4"/>
    </row>
    <row r="94" spans="3:7" x14ac:dyDescent="0.25">
      <c r="C94" s="4"/>
      <c r="D94" s="4"/>
      <c r="E94" s="4"/>
      <c r="G94" s="4"/>
    </row>
    <row r="95" spans="3:7" x14ac:dyDescent="0.25">
      <c r="C95" s="4"/>
      <c r="D95" s="4"/>
      <c r="E95" s="4"/>
      <c r="G95" s="4"/>
    </row>
    <row r="96" spans="3:7" x14ac:dyDescent="0.25">
      <c r="C96" s="4"/>
      <c r="D96" s="4"/>
      <c r="E96" s="4"/>
      <c r="G96" s="4"/>
    </row>
  </sheetData>
  <sortState ref="A20:J24">
    <sortCondition descending="1" ref="H20:H24"/>
  </sortState>
  <mergeCells count="11">
    <mergeCell ref="A44:J44"/>
    <mergeCell ref="A51:J51"/>
    <mergeCell ref="A57:J57"/>
    <mergeCell ref="A63:J63"/>
    <mergeCell ref="A69:J69"/>
    <mergeCell ref="A35:J35"/>
    <mergeCell ref="A1:J1"/>
    <mergeCell ref="A9:J9"/>
    <mergeCell ref="A13:J13"/>
    <mergeCell ref="A18:J18"/>
    <mergeCell ref="A26:J26"/>
  </mergeCells>
  <printOptions horizontalCentered="1" gridLines="1"/>
  <pageMargins left="0.25" right="0.25" top="0.75" bottom="0.75" header="0.3" footer="0.3"/>
  <pageSetup scale="86" fitToHeight="0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63"/>
  <sheetViews>
    <sheetView topLeftCell="A21" workbookViewId="0">
      <selection activeCell="A30" sqref="A30:XFD30"/>
    </sheetView>
  </sheetViews>
  <sheetFormatPr defaultRowHeight="15" x14ac:dyDescent="0.25"/>
  <cols>
    <col min="1" max="1" width="22.7109375" style="4" customWidth="1"/>
    <col min="2" max="2" width="20.7109375" style="22" customWidth="1"/>
    <col min="3" max="3" width="9.7109375" style="5" customWidth="1"/>
    <col min="4" max="8" width="9.7109375" style="6" customWidth="1"/>
    <col min="9" max="9" width="9.7109375" style="8" customWidth="1"/>
    <col min="10" max="10" width="11.7109375" style="10" customWidth="1"/>
    <col min="11" max="16384" width="9.140625" style="4"/>
  </cols>
  <sheetData>
    <row r="1" spans="1:10" s="1" customFormat="1" ht="18.75" hidden="1" x14ac:dyDescent="0.3">
      <c r="A1" s="44" t="s">
        <v>45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idden="1" x14ac:dyDescent="0.25">
      <c r="A2" s="16" t="s">
        <v>0</v>
      </c>
      <c r="B2" s="16" t="s">
        <v>1</v>
      </c>
      <c r="C2" s="17" t="s">
        <v>29</v>
      </c>
      <c r="D2" s="18" t="s">
        <v>30</v>
      </c>
      <c r="E2" s="18" t="s">
        <v>31</v>
      </c>
      <c r="F2" s="18" t="s">
        <v>32</v>
      </c>
      <c r="G2" s="18" t="s">
        <v>33</v>
      </c>
      <c r="H2" s="18" t="s">
        <v>5</v>
      </c>
      <c r="I2" s="19" t="s">
        <v>2</v>
      </c>
      <c r="J2" s="20" t="s">
        <v>3</v>
      </c>
    </row>
    <row r="3" spans="1:10" hidden="1" x14ac:dyDescent="0.25">
      <c r="F3" s="6">
        <f>D3+E3</f>
        <v>0</v>
      </c>
      <c r="H3" s="7">
        <f>D3+E3+G3</f>
        <v>0</v>
      </c>
      <c r="J3" s="9">
        <f>H3*I3/2.2046</f>
        <v>0</v>
      </c>
    </row>
    <row r="4" spans="1:10" hidden="1" x14ac:dyDescent="0.25">
      <c r="F4" s="6">
        <f>D4+E4</f>
        <v>0</v>
      </c>
      <c r="H4" s="7">
        <f>D4+E4+G4</f>
        <v>0</v>
      </c>
      <c r="J4" s="9">
        <f>H4*I4/2.2046</f>
        <v>0</v>
      </c>
    </row>
    <row r="5" spans="1:10" hidden="1" x14ac:dyDescent="0.25">
      <c r="F5" s="6">
        <f>D5+E5</f>
        <v>0</v>
      </c>
      <c r="H5" s="7">
        <f>D5+E5+G5</f>
        <v>0</v>
      </c>
      <c r="J5" s="9">
        <f>H5*I5/2.2046</f>
        <v>0</v>
      </c>
    </row>
    <row r="6" spans="1:10" hidden="1" x14ac:dyDescent="0.25">
      <c r="F6" s="6">
        <f>D6+E6</f>
        <v>0</v>
      </c>
      <c r="H6" s="7">
        <f>D6+E6+G6</f>
        <v>0</v>
      </c>
      <c r="J6" s="9">
        <f>H6*I6/2.2046</f>
        <v>0</v>
      </c>
    </row>
    <row r="7" spans="1:10" hidden="1" x14ac:dyDescent="0.25">
      <c r="F7" s="6">
        <f>D7+E7</f>
        <v>0</v>
      </c>
      <c r="H7" s="7">
        <f>D7+E7+G7</f>
        <v>0</v>
      </c>
      <c r="J7" s="9">
        <f>H7*I7/2.2046</f>
        <v>0</v>
      </c>
    </row>
    <row r="8" spans="1:10" s="1" customFormat="1" ht="18.75" hidden="1" x14ac:dyDescent="0.3">
      <c r="A8" s="44" t="s">
        <v>61</v>
      </c>
      <c r="B8" s="44"/>
      <c r="C8" s="44"/>
      <c r="D8" s="44"/>
      <c r="E8" s="44"/>
      <c r="F8" s="44"/>
      <c r="G8" s="44"/>
      <c r="H8" s="44"/>
      <c r="I8" s="44"/>
      <c r="J8" s="44"/>
    </row>
    <row r="9" spans="1:10" hidden="1" x14ac:dyDescent="0.25">
      <c r="A9" s="16" t="s">
        <v>0</v>
      </c>
      <c r="B9" s="16" t="s">
        <v>1</v>
      </c>
      <c r="C9" s="17" t="s">
        <v>29</v>
      </c>
      <c r="D9" s="18" t="s">
        <v>30</v>
      </c>
      <c r="E9" s="18" t="s">
        <v>31</v>
      </c>
      <c r="F9" s="18" t="s">
        <v>32</v>
      </c>
      <c r="G9" s="18" t="s">
        <v>33</v>
      </c>
      <c r="H9" s="18" t="s">
        <v>5</v>
      </c>
      <c r="I9" s="19" t="s">
        <v>2</v>
      </c>
      <c r="J9" s="20" t="s">
        <v>3</v>
      </c>
    </row>
    <row r="10" spans="1:10" hidden="1" x14ac:dyDescent="0.25">
      <c r="F10" s="6">
        <f>D10+E10</f>
        <v>0</v>
      </c>
      <c r="H10" s="7">
        <f>D10+E10+G10</f>
        <v>0</v>
      </c>
      <c r="J10" s="9">
        <f>H10*I10/2.2046</f>
        <v>0</v>
      </c>
    </row>
    <row r="11" spans="1:10" hidden="1" x14ac:dyDescent="0.25">
      <c r="F11" s="6">
        <f>D11+E11</f>
        <v>0</v>
      </c>
      <c r="H11" s="7">
        <f>D11+E11+G11</f>
        <v>0</v>
      </c>
      <c r="J11" s="9">
        <f>H11*I11/2.2046</f>
        <v>0</v>
      </c>
    </row>
    <row r="12" spans="1:10" hidden="1" x14ac:dyDescent="0.25">
      <c r="F12" s="6">
        <f>D12+E12</f>
        <v>0</v>
      </c>
      <c r="H12" s="7">
        <f>D12+E12+G12</f>
        <v>0</v>
      </c>
      <c r="J12" s="9">
        <f>H12*I12/2.2046</f>
        <v>0</v>
      </c>
    </row>
    <row r="13" spans="1:10" hidden="1" x14ac:dyDescent="0.25">
      <c r="F13" s="6">
        <f>D13+E13</f>
        <v>0</v>
      </c>
      <c r="H13" s="7">
        <f>D13+E13+G13</f>
        <v>0</v>
      </c>
      <c r="J13" s="9">
        <f>H13*I13/2.2046</f>
        <v>0</v>
      </c>
    </row>
    <row r="14" spans="1:10" s="1" customFormat="1" ht="18.75" hidden="1" x14ac:dyDescent="0.3">
      <c r="A14" s="44" t="s">
        <v>62</v>
      </c>
      <c r="B14" s="44"/>
      <c r="C14" s="44"/>
      <c r="D14" s="44"/>
      <c r="E14" s="44"/>
      <c r="F14" s="44"/>
      <c r="G14" s="44"/>
      <c r="H14" s="44"/>
      <c r="I14" s="44"/>
      <c r="J14" s="44"/>
    </row>
    <row r="15" spans="1:10" hidden="1" x14ac:dyDescent="0.25">
      <c r="A15" s="16" t="s">
        <v>0</v>
      </c>
      <c r="B15" s="16" t="s">
        <v>1</v>
      </c>
      <c r="C15" s="17" t="s">
        <v>29</v>
      </c>
      <c r="D15" s="18" t="s">
        <v>30</v>
      </c>
      <c r="E15" s="18" t="s">
        <v>31</v>
      </c>
      <c r="F15" s="18" t="s">
        <v>32</v>
      </c>
      <c r="G15" s="18" t="s">
        <v>33</v>
      </c>
      <c r="H15" s="18" t="s">
        <v>5</v>
      </c>
      <c r="I15" s="19" t="s">
        <v>2</v>
      </c>
      <c r="J15" s="20" t="s">
        <v>3</v>
      </c>
    </row>
    <row r="16" spans="1:10" hidden="1" x14ac:dyDescent="0.25">
      <c r="F16" s="6">
        <f>D16+E16</f>
        <v>0</v>
      </c>
      <c r="H16" s="7">
        <f>D16+E16+G16</f>
        <v>0</v>
      </c>
      <c r="J16" s="9">
        <f>H16*I16/2.2046</f>
        <v>0</v>
      </c>
    </row>
    <row r="17" spans="1:10" hidden="1" x14ac:dyDescent="0.25">
      <c r="F17" s="6">
        <f>D17+E17</f>
        <v>0</v>
      </c>
      <c r="H17" s="7">
        <f>D17+E17+G17</f>
        <v>0</v>
      </c>
      <c r="J17" s="9">
        <f>H17*I17/2.2046</f>
        <v>0</v>
      </c>
    </row>
    <row r="18" spans="1:10" hidden="1" x14ac:dyDescent="0.25">
      <c r="F18" s="6">
        <f>D18+E18</f>
        <v>0</v>
      </c>
      <c r="H18" s="7">
        <f>D18+E18+G18</f>
        <v>0</v>
      </c>
      <c r="J18" s="9">
        <f>H18*I18/2.2046</f>
        <v>0</v>
      </c>
    </row>
    <row r="19" spans="1:10" hidden="1" x14ac:dyDescent="0.25">
      <c r="F19" s="6">
        <f>D19+E19</f>
        <v>0</v>
      </c>
      <c r="H19" s="7">
        <f>D19+E19+G19</f>
        <v>0</v>
      </c>
      <c r="J19" s="9">
        <f>H19*I19/2.2046</f>
        <v>0</v>
      </c>
    </row>
    <row r="20" spans="1:10" hidden="1" x14ac:dyDescent="0.25">
      <c r="F20" s="6">
        <f>D20+E20</f>
        <v>0</v>
      </c>
      <c r="H20" s="7">
        <f>D20+E20+G20</f>
        <v>0</v>
      </c>
      <c r="J20" s="9">
        <f>H20*I20/2.2046</f>
        <v>0</v>
      </c>
    </row>
    <row r="21" spans="1:10" ht="18.75" x14ac:dyDescent="0.3">
      <c r="A21" s="44" t="s">
        <v>21</v>
      </c>
      <c r="B21" s="44"/>
      <c r="C21" s="44"/>
      <c r="D21" s="44"/>
      <c r="E21" s="44"/>
      <c r="F21" s="44"/>
      <c r="G21" s="44"/>
      <c r="H21" s="44"/>
      <c r="I21" s="44"/>
      <c r="J21" s="44"/>
    </row>
    <row r="22" spans="1:10" x14ac:dyDescent="0.25">
      <c r="A22" s="16" t="s">
        <v>0</v>
      </c>
      <c r="B22" s="16" t="s">
        <v>1</v>
      </c>
      <c r="C22" s="17" t="s">
        <v>29</v>
      </c>
      <c r="D22" s="18" t="s">
        <v>30</v>
      </c>
      <c r="E22" s="18" t="s">
        <v>31</v>
      </c>
      <c r="F22" s="18" t="s">
        <v>32</v>
      </c>
      <c r="G22" s="18" t="s">
        <v>33</v>
      </c>
      <c r="H22" s="18" t="s">
        <v>5</v>
      </c>
      <c r="I22" s="19" t="s">
        <v>2</v>
      </c>
      <c r="J22" s="20" t="s">
        <v>3</v>
      </c>
    </row>
    <row r="23" spans="1:10" x14ac:dyDescent="0.25">
      <c r="A23" s="4" t="s">
        <v>149</v>
      </c>
      <c r="B23" s="22" t="s">
        <v>90</v>
      </c>
      <c r="C23" s="5">
        <v>64.8</v>
      </c>
      <c r="D23" s="6">
        <v>300</v>
      </c>
      <c r="E23" s="6">
        <v>165</v>
      </c>
      <c r="F23" s="6">
        <f>D23+E23</f>
        <v>465</v>
      </c>
      <c r="G23" s="6">
        <v>330</v>
      </c>
      <c r="H23" s="7">
        <f>D23+E23+G23</f>
        <v>795</v>
      </c>
      <c r="I23" s="8">
        <v>0.77539999999999998</v>
      </c>
      <c r="J23" s="9">
        <f>H23*I23/2.2046</f>
        <v>279.61671051437901</v>
      </c>
    </row>
    <row r="24" spans="1:10" x14ac:dyDescent="0.25">
      <c r="A24" s="4" t="s">
        <v>150</v>
      </c>
      <c r="B24" s="22" t="s">
        <v>90</v>
      </c>
      <c r="C24" s="5">
        <v>65.3</v>
      </c>
      <c r="D24" s="6">
        <v>285</v>
      </c>
      <c r="E24" s="6">
        <v>180</v>
      </c>
      <c r="F24" s="6">
        <f>D24+E24</f>
        <v>465</v>
      </c>
      <c r="G24" s="6">
        <v>290</v>
      </c>
      <c r="H24" s="7">
        <f>D24+E24+G24</f>
        <v>755</v>
      </c>
      <c r="I24" s="8">
        <v>0.77015</v>
      </c>
      <c r="J24" s="9">
        <f>H24*I24/2.2046</f>
        <v>263.75</v>
      </c>
    </row>
    <row r="25" spans="1:10" x14ac:dyDescent="0.25">
      <c r="A25" s="4" t="s">
        <v>148</v>
      </c>
      <c r="B25" s="22" t="s">
        <v>90</v>
      </c>
      <c r="C25" s="5">
        <v>63.2</v>
      </c>
      <c r="D25" s="6">
        <v>260</v>
      </c>
      <c r="E25" s="6">
        <v>140</v>
      </c>
      <c r="F25" s="6">
        <f>D25+E25</f>
        <v>400</v>
      </c>
      <c r="G25" s="6">
        <v>320</v>
      </c>
      <c r="H25" s="7">
        <f>D25+E25+G25</f>
        <v>720</v>
      </c>
      <c r="I25" s="8">
        <v>0.79305000000000003</v>
      </c>
      <c r="J25" s="9">
        <f>H25*I25/2.2046</f>
        <v>259.00208654631223</v>
      </c>
    </row>
    <row r="26" spans="1:10" x14ac:dyDescent="0.25">
      <c r="A26" s="4" t="s">
        <v>151</v>
      </c>
      <c r="B26" s="22" t="s">
        <v>90</v>
      </c>
      <c r="C26" s="5">
        <v>66.3</v>
      </c>
      <c r="D26" s="6">
        <v>300</v>
      </c>
      <c r="E26" s="6">
        <v>135</v>
      </c>
      <c r="F26" s="6">
        <f>D26+E26</f>
        <v>435</v>
      </c>
      <c r="G26" s="6">
        <v>260</v>
      </c>
      <c r="H26" s="7">
        <f>D26+E26+G26</f>
        <v>695</v>
      </c>
      <c r="I26" s="8">
        <v>0.76</v>
      </c>
      <c r="J26" s="9">
        <f>H26*I26/2.2046</f>
        <v>239.58994828993923</v>
      </c>
    </row>
    <row r="27" spans="1:10" x14ac:dyDescent="0.25">
      <c r="A27" s="4" t="s">
        <v>154</v>
      </c>
      <c r="B27" s="22" t="s">
        <v>90</v>
      </c>
      <c r="C27" s="5">
        <v>62.5</v>
      </c>
      <c r="D27" s="6">
        <v>85</v>
      </c>
      <c r="E27" s="6">
        <v>65</v>
      </c>
      <c r="F27" s="6">
        <f>D27+E27</f>
        <v>150</v>
      </c>
      <c r="G27" s="6">
        <v>150</v>
      </c>
      <c r="H27" s="7">
        <f>D27+E27+G27</f>
        <v>300</v>
      </c>
      <c r="I27" s="8">
        <v>0.80125000000000002</v>
      </c>
      <c r="J27" s="9">
        <f>H27*I27/2.2046</f>
        <v>109.0333847409961</v>
      </c>
    </row>
    <row r="28" spans="1:10" x14ac:dyDescent="0.25">
      <c r="A28" s="4" t="s">
        <v>80</v>
      </c>
      <c r="B28" s="22" t="s">
        <v>90</v>
      </c>
      <c r="C28" s="4">
        <v>65.2</v>
      </c>
      <c r="D28" s="29" t="s">
        <v>210</v>
      </c>
      <c r="E28" s="4"/>
      <c r="H28" s="7"/>
      <c r="I28" s="8">
        <v>0.7712</v>
      </c>
      <c r="J28" s="9">
        <f t="shared" ref="J28" si="0">H28*I28/2.2046</f>
        <v>0</v>
      </c>
    </row>
    <row r="29" spans="1:10" x14ac:dyDescent="0.25">
      <c r="H29" s="7"/>
      <c r="J29" s="9"/>
    </row>
    <row r="30" spans="1:10" s="1" customFormat="1" ht="18.75" x14ac:dyDescent="0.3">
      <c r="A30" s="44" t="s">
        <v>63</v>
      </c>
      <c r="B30" s="44"/>
      <c r="C30" s="44"/>
      <c r="D30" s="44"/>
      <c r="E30" s="44"/>
      <c r="F30" s="44"/>
      <c r="G30" s="44"/>
      <c r="H30" s="44"/>
      <c r="I30" s="44"/>
      <c r="J30" s="44"/>
    </row>
    <row r="31" spans="1:10" x14ac:dyDescent="0.25">
      <c r="A31" s="16" t="s">
        <v>0</v>
      </c>
      <c r="B31" s="16" t="s">
        <v>1</v>
      </c>
      <c r="C31" s="17" t="s">
        <v>29</v>
      </c>
      <c r="D31" s="18" t="s">
        <v>30</v>
      </c>
      <c r="E31" s="18" t="s">
        <v>31</v>
      </c>
      <c r="F31" s="18" t="s">
        <v>32</v>
      </c>
      <c r="G31" s="18" t="s">
        <v>33</v>
      </c>
      <c r="H31" s="18" t="s">
        <v>5</v>
      </c>
      <c r="I31" s="19" t="s">
        <v>2</v>
      </c>
      <c r="J31" s="20" t="s">
        <v>3</v>
      </c>
    </row>
    <row r="32" spans="1:10" x14ac:dyDescent="0.25">
      <c r="A32" s="4" t="s">
        <v>91</v>
      </c>
      <c r="B32" s="22" t="s">
        <v>92</v>
      </c>
      <c r="C32" s="5">
        <v>77.7</v>
      </c>
      <c r="D32" s="6">
        <v>375</v>
      </c>
      <c r="E32" s="6">
        <v>190</v>
      </c>
      <c r="F32" s="6">
        <f>D32+E32</f>
        <v>565</v>
      </c>
      <c r="G32" s="6">
        <v>420</v>
      </c>
      <c r="H32" s="7">
        <f>D32+E32+G32</f>
        <v>985</v>
      </c>
      <c r="I32" s="8">
        <v>0.67120000000000002</v>
      </c>
      <c r="J32" s="9">
        <f>H32*I32/2.2046</f>
        <v>299.88750793794793</v>
      </c>
    </row>
    <row r="33" spans="1:10" x14ac:dyDescent="0.25">
      <c r="F33" s="6">
        <f>D33+E33</f>
        <v>0</v>
      </c>
      <c r="H33" s="7">
        <f>D33+E33+G33</f>
        <v>0</v>
      </c>
      <c r="J33" s="9">
        <f>H33*I33/2.2046</f>
        <v>0</v>
      </c>
    </row>
    <row r="34" spans="1:10" ht="18.75" x14ac:dyDescent="0.3">
      <c r="A34" s="44" t="s">
        <v>22</v>
      </c>
      <c r="B34" s="44"/>
      <c r="C34" s="44"/>
      <c r="D34" s="44"/>
      <c r="E34" s="44"/>
      <c r="F34" s="44"/>
      <c r="G34" s="44"/>
      <c r="H34" s="44"/>
      <c r="I34" s="44"/>
      <c r="J34" s="44"/>
    </row>
    <row r="35" spans="1:10" x14ac:dyDescent="0.25">
      <c r="A35" s="16" t="s">
        <v>0</v>
      </c>
      <c r="B35" s="16" t="s">
        <v>1</v>
      </c>
      <c r="C35" s="17" t="s">
        <v>29</v>
      </c>
      <c r="D35" s="18" t="s">
        <v>30</v>
      </c>
      <c r="E35" s="18" t="s">
        <v>31</v>
      </c>
      <c r="F35" s="18" t="s">
        <v>32</v>
      </c>
      <c r="G35" s="18" t="s">
        <v>33</v>
      </c>
      <c r="H35" s="18" t="s">
        <v>5</v>
      </c>
      <c r="I35" s="19" t="s">
        <v>2</v>
      </c>
      <c r="J35" s="20" t="s">
        <v>3</v>
      </c>
    </row>
    <row r="36" spans="1:10" x14ac:dyDescent="0.25">
      <c r="A36" s="4" t="s">
        <v>79</v>
      </c>
      <c r="B36" s="22" t="s">
        <v>90</v>
      </c>
      <c r="C36" s="5">
        <v>88</v>
      </c>
      <c r="D36" s="6">
        <v>195</v>
      </c>
      <c r="E36" s="6">
        <v>125</v>
      </c>
      <c r="F36" s="6">
        <f>D36+E36</f>
        <v>320</v>
      </c>
      <c r="G36" s="6">
        <v>255</v>
      </c>
      <c r="H36" s="7">
        <f>D36+E36+G36</f>
        <v>575</v>
      </c>
      <c r="I36" s="8">
        <v>0.61970000000000003</v>
      </c>
      <c r="J36" s="9">
        <f>H36*I36/2.2046</f>
        <v>161.62909371314527</v>
      </c>
    </row>
    <row r="37" spans="1:10" x14ac:dyDescent="0.25">
      <c r="F37" s="6">
        <f>D37+E37</f>
        <v>0</v>
      </c>
      <c r="H37" s="7">
        <f>D37+E37+G37</f>
        <v>0</v>
      </c>
      <c r="J37" s="9">
        <f>H37*I37/2.2046</f>
        <v>0</v>
      </c>
    </row>
    <row r="38" spans="1:10" ht="18.75" hidden="1" x14ac:dyDescent="0.3">
      <c r="A38" s="44" t="s">
        <v>64</v>
      </c>
      <c r="B38" s="44"/>
      <c r="C38" s="44"/>
      <c r="D38" s="44"/>
      <c r="E38" s="44"/>
      <c r="F38" s="44"/>
      <c r="G38" s="44"/>
      <c r="H38" s="44"/>
      <c r="I38" s="44"/>
      <c r="J38" s="44"/>
    </row>
    <row r="39" spans="1:10" hidden="1" x14ac:dyDescent="0.25">
      <c r="A39" s="16" t="s">
        <v>0</v>
      </c>
      <c r="B39" s="16" t="s">
        <v>1</v>
      </c>
      <c r="C39" s="17" t="s">
        <v>29</v>
      </c>
      <c r="D39" s="18" t="s">
        <v>30</v>
      </c>
      <c r="E39" s="18" t="s">
        <v>31</v>
      </c>
      <c r="F39" s="18" t="s">
        <v>32</v>
      </c>
      <c r="G39" s="18" t="s">
        <v>33</v>
      </c>
      <c r="H39" s="18" t="s">
        <v>5</v>
      </c>
      <c r="I39" s="19" t="s">
        <v>2</v>
      </c>
      <c r="J39" s="20" t="s">
        <v>3</v>
      </c>
    </row>
    <row r="40" spans="1:10" hidden="1" x14ac:dyDescent="0.25">
      <c r="A40" s="4" t="s">
        <v>152</v>
      </c>
      <c r="B40" s="22" t="s">
        <v>90</v>
      </c>
      <c r="C40" s="5">
        <v>95.5</v>
      </c>
      <c r="D40" s="6">
        <v>350</v>
      </c>
      <c r="E40" s="33" t="s">
        <v>210</v>
      </c>
      <c r="H40" s="7"/>
      <c r="I40" s="8">
        <v>0.59345000000000003</v>
      </c>
      <c r="J40" s="9">
        <f>H40*I40/2.2046</f>
        <v>0</v>
      </c>
    </row>
    <row r="41" spans="1:10" hidden="1" x14ac:dyDescent="0.25">
      <c r="F41" s="6">
        <f>D41+E41</f>
        <v>0</v>
      </c>
      <c r="H41" s="7">
        <f>D41+E41+G41</f>
        <v>0</v>
      </c>
      <c r="J41" s="9">
        <f>H41*I41/2.2046</f>
        <v>0</v>
      </c>
    </row>
    <row r="42" spans="1:10" ht="18.75" x14ac:dyDescent="0.3">
      <c r="A42" s="44" t="s">
        <v>65</v>
      </c>
      <c r="B42" s="44"/>
      <c r="C42" s="44"/>
      <c r="D42" s="44"/>
      <c r="E42" s="44"/>
      <c r="F42" s="44"/>
      <c r="G42" s="44"/>
      <c r="H42" s="44"/>
      <c r="I42" s="44"/>
      <c r="J42" s="44"/>
    </row>
    <row r="43" spans="1:10" x14ac:dyDescent="0.25">
      <c r="A43" s="16" t="s">
        <v>0</v>
      </c>
      <c r="B43" s="16" t="s">
        <v>1</v>
      </c>
      <c r="C43" s="17" t="s">
        <v>29</v>
      </c>
      <c r="D43" s="18" t="s">
        <v>30</v>
      </c>
      <c r="E43" s="18" t="s">
        <v>31</v>
      </c>
      <c r="F43" s="18" t="s">
        <v>32</v>
      </c>
      <c r="G43" s="18" t="s">
        <v>33</v>
      </c>
      <c r="H43" s="18" t="s">
        <v>5</v>
      </c>
      <c r="I43" s="19" t="s">
        <v>2</v>
      </c>
      <c r="J43" s="20" t="s">
        <v>3</v>
      </c>
    </row>
    <row r="44" spans="1:10" x14ac:dyDescent="0.25">
      <c r="A44" s="4" t="s">
        <v>153</v>
      </c>
      <c r="B44" s="22" t="s">
        <v>90</v>
      </c>
      <c r="C44" s="5">
        <v>102.2</v>
      </c>
      <c r="D44" s="6">
        <v>355</v>
      </c>
      <c r="E44" s="6">
        <v>225</v>
      </c>
      <c r="F44" s="6">
        <f>D44+E44</f>
        <v>580</v>
      </c>
      <c r="G44" s="6">
        <v>320</v>
      </c>
      <c r="H44" s="7">
        <f>D44+E44+G44</f>
        <v>900</v>
      </c>
      <c r="I44" s="8">
        <v>0.57630000000000003</v>
      </c>
      <c r="J44" s="9">
        <f>H44*I44/2.2046</f>
        <v>235.26716864737369</v>
      </c>
    </row>
    <row r="45" spans="1:10" x14ac:dyDescent="0.25">
      <c r="F45" s="6">
        <f>D45+E45</f>
        <v>0</v>
      </c>
      <c r="H45" s="7">
        <f>D45+E45+G45</f>
        <v>0</v>
      </c>
      <c r="J45" s="9">
        <f>H45*I45/2.2046</f>
        <v>0</v>
      </c>
    </row>
    <row r="46" spans="1:10" ht="18.75" hidden="1" x14ac:dyDescent="0.3">
      <c r="A46" s="44" t="s">
        <v>23</v>
      </c>
      <c r="B46" s="44"/>
      <c r="C46" s="44"/>
      <c r="D46" s="44"/>
      <c r="E46" s="44"/>
      <c r="F46" s="44"/>
      <c r="G46" s="44"/>
      <c r="H46" s="44"/>
      <c r="I46" s="44"/>
      <c r="J46" s="44"/>
    </row>
    <row r="47" spans="1:10" hidden="1" x14ac:dyDescent="0.25">
      <c r="A47" s="16" t="s">
        <v>0</v>
      </c>
      <c r="B47" s="16" t="s">
        <v>1</v>
      </c>
      <c r="C47" s="17" t="s">
        <v>29</v>
      </c>
      <c r="D47" s="18" t="s">
        <v>30</v>
      </c>
      <c r="E47" s="18" t="s">
        <v>31</v>
      </c>
      <c r="F47" s="18" t="s">
        <v>32</v>
      </c>
      <c r="G47" s="18" t="s">
        <v>33</v>
      </c>
      <c r="H47" s="18" t="s">
        <v>5</v>
      </c>
      <c r="I47" s="19" t="s">
        <v>2</v>
      </c>
      <c r="J47" s="20" t="s">
        <v>3</v>
      </c>
    </row>
    <row r="48" spans="1:10" hidden="1" x14ac:dyDescent="0.25">
      <c r="A48" s="4" t="s">
        <v>78</v>
      </c>
      <c r="B48" s="22" t="s">
        <v>90</v>
      </c>
      <c r="C48" s="5">
        <v>122.8</v>
      </c>
      <c r="D48" s="33" t="s">
        <v>210</v>
      </c>
      <c r="H48" s="7"/>
      <c r="I48" s="8">
        <v>0.54800000000000004</v>
      </c>
      <c r="J48" s="9">
        <f>H48*I48/2.2046</f>
        <v>0</v>
      </c>
    </row>
    <row r="49" spans="1:10" hidden="1" x14ac:dyDescent="0.25">
      <c r="F49" s="6">
        <f>D49+E49</f>
        <v>0</v>
      </c>
      <c r="H49" s="7">
        <f>D49+E49+G49</f>
        <v>0</v>
      </c>
      <c r="J49" s="9">
        <f>H49*I49/2.2046</f>
        <v>0</v>
      </c>
    </row>
    <row r="50" spans="1:10" ht="18.75" hidden="1" x14ac:dyDescent="0.3">
      <c r="A50" s="44" t="s">
        <v>24</v>
      </c>
      <c r="B50" s="44"/>
      <c r="C50" s="44"/>
      <c r="D50" s="44"/>
      <c r="E50" s="44"/>
      <c r="F50" s="44"/>
      <c r="G50" s="44"/>
      <c r="H50" s="44"/>
      <c r="I50" s="44"/>
      <c r="J50" s="44"/>
    </row>
    <row r="51" spans="1:10" hidden="1" x14ac:dyDescent="0.25">
      <c r="A51" s="16" t="s">
        <v>0</v>
      </c>
      <c r="B51" s="16" t="s">
        <v>1</v>
      </c>
      <c r="C51" s="17" t="s">
        <v>29</v>
      </c>
      <c r="D51" s="18" t="s">
        <v>30</v>
      </c>
      <c r="E51" s="18" t="s">
        <v>31</v>
      </c>
      <c r="F51" s="18" t="s">
        <v>32</v>
      </c>
      <c r="G51" s="18" t="s">
        <v>33</v>
      </c>
      <c r="H51" s="18" t="s">
        <v>5</v>
      </c>
      <c r="I51" s="19" t="s">
        <v>2</v>
      </c>
      <c r="J51" s="20" t="s">
        <v>3</v>
      </c>
    </row>
    <row r="52" spans="1:10" hidden="1" x14ac:dyDescent="0.25">
      <c r="F52" s="6">
        <f>D52+E52</f>
        <v>0</v>
      </c>
      <c r="H52" s="7">
        <f>D52+E52+G52</f>
        <v>0</v>
      </c>
      <c r="J52" s="9">
        <f>H52*I52/2.2046</f>
        <v>0</v>
      </c>
    </row>
    <row r="53" spans="1:10" hidden="1" x14ac:dyDescent="0.25">
      <c r="F53" s="6">
        <f t="shared" ref="F53:F56" si="1">D53+E53</f>
        <v>0</v>
      </c>
      <c r="H53" s="7">
        <f>D53+E53+G53</f>
        <v>0</v>
      </c>
      <c r="J53" s="9">
        <f t="shared" ref="J53:J56" si="2">H53*I53/2.2046</f>
        <v>0</v>
      </c>
    </row>
    <row r="54" spans="1:10" hidden="1" x14ac:dyDescent="0.25">
      <c r="F54" s="6">
        <f>D54+E54</f>
        <v>0</v>
      </c>
      <c r="H54" s="7">
        <f>D54+E54+G54</f>
        <v>0</v>
      </c>
      <c r="J54" s="9">
        <f>H54*I54/2.2046</f>
        <v>0</v>
      </c>
    </row>
    <row r="55" spans="1:10" hidden="1" x14ac:dyDescent="0.25">
      <c r="F55" s="6">
        <f t="shared" ref="F55" si="3">D55+E55</f>
        <v>0</v>
      </c>
      <c r="H55" s="7">
        <f>D55+E55+G55</f>
        <v>0</v>
      </c>
      <c r="J55" s="9">
        <f t="shared" ref="J55" si="4">H55*I55/2.2046</f>
        <v>0</v>
      </c>
    </row>
    <row r="56" spans="1:10" hidden="1" x14ac:dyDescent="0.25">
      <c r="F56" s="6">
        <f t="shared" si="1"/>
        <v>0</v>
      </c>
      <c r="H56" s="7">
        <f>D56+E56+G56</f>
        <v>0</v>
      </c>
      <c r="J56" s="9">
        <f t="shared" si="2"/>
        <v>0</v>
      </c>
    </row>
    <row r="57" spans="1:10" ht="18.75" hidden="1" x14ac:dyDescent="0.3">
      <c r="A57" s="44" t="s">
        <v>66</v>
      </c>
      <c r="B57" s="44"/>
      <c r="C57" s="44"/>
      <c r="D57" s="44"/>
      <c r="E57" s="44"/>
      <c r="F57" s="44"/>
      <c r="G57" s="44"/>
      <c r="H57" s="44"/>
      <c r="I57" s="44"/>
      <c r="J57" s="44"/>
    </row>
    <row r="58" spans="1:10" hidden="1" x14ac:dyDescent="0.25">
      <c r="A58" s="16" t="s">
        <v>0</v>
      </c>
      <c r="B58" s="16" t="s">
        <v>1</v>
      </c>
      <c r="C58" s="17" t="s">
        <v>29</v>
      </c>
      <c r="D58" s="18" t="s">
        <v>30</v>
      </c>
      <c r="E58" s="18" t="s">
        <v>31</v>
      </c>
      <c r="F58" s="18" t="s">
        <v>32</v>
      </c>
      <c r="G58" s="18" t="s">
        <v>33</v>
      </c>
      <c r="H58" s="18" t="s">
        <v>5</v>
      </c>
      <c r="I58" s="19" t="s">
        <v>2</v>
      </c>
      <c r="J58" s="20" t="s">
        <v>3</v>
      </c>
    </row>
    <row r="59" spans="1:10" hidden="1" x14ac:dyDescent="0.25">
      <c r="F59" s="6">
        <f>D59+E59</f>
        <v>0</v>
      </c>
      <c r="H59" s="7">
        <f>D59+E59+G59</f>
        <v>0</v>
      </c>
      <c r="J59" s="9">
        <f>H59*I59/2.2046</f>
        <v>0</v>
      </c>
    </row>
    <row r="60" spans="1:10" hidden="1" x14ac:dyDescent="0.25">
      <c r="F60" s="6">
        <f>D60+E60</f>
        <v>0</v>
      </c>
      <c r="H60" s="7">
        <f>D60+E60+G60</f>
        <v>0</v>
      </c>
      <c r="J60" s="9">
        <f>H60*I60/2.2046</f>
        <v>0</v>
      </c>
    </row>
    <row r="61" spans="1:10" hidden="1" x14ac:dyDescent="0.25">
      <c r="F61" s="6">
        <f>D61+E61</f>
        <v>0</v>
      </c>
      <c r="H61" s="7">
        <f>D61+E61+G61</f>
        <v>0</v>
      </c>
      <c r="J61" s="9">
        <f>H61*I61/2.2046</f>
        <v>0</v>
      </c>
    </row>
    <row r="62" spans="1:10" hidden="1" x14ac:dyDescent="0.25">
      <c r="F62" s="6">
        <f>D62+E62</f>
        <v>0</v>
      </c>
      <c r="H62" s="7">
        <f>D62+E62+G62</f>
        <v>0</v>
      </c>
      <c r="J62" s="9">
        <f>H62*I62/2.2046</f>
        <v>0</v>
      </c>
    </row>
    <row r="63" spans="1:10" hidden="1" x14ac:dyDescent="0.25">
      <c r="F63" s="6">
        <f t="shared" ref="F63" si="5">D63+E63</f>
        <v>0</v>
      </c>
      <c r="H63" s="7">
        <f t="shared" ref="H63" si="6">D63+E63+G63</f>
        <v>0</v>
      </c>
      <c r="J63" s="9">
        <f t="shared" ref="J63" si="7">H63*I63/2.2046</f>
        <v>0</v>
      </c>
    </row>
  </sheetData>
  <sortState ref="A23:J27">
    <sortCondition descending="1" ref="H23:H27"/>
  </sortState>
  <mergeCells count="11">
    <mergeCell ref="A57:J57"/>
    <mergeCell ref="A1:J1"/>
    <mergeCell ref="A21:J21"/>
    <mergeCell ref="A46:J46"/>
    <mergeCell ref="A50:J50"/>
    <mergeCell ref="A34:J34"/>
    <mergeCell ref="A8:J8"/>
    <mergeCell ref="A14:J14"/>
    <mergeCell ref="A30:J30"/>
    <mergeCell ref="A38:J38"/>
    <mergeCell ref="A42:J42"/>
  </mergeCells>
  <printOptions horizontalCentered="1" gridLines="1"/>
  <pageMargins left="0.25" right="0.25" top="0.75" bottom="0.75" header="0.3" footer="0.3"/>
  <pageSetup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L106"/>
  <sheetViews>
    <sheetView topLeftCell="A91" workbookViewId="0">
      <selection activeCell="M10" sqref="M10"/>
    </sheetView>
  </sheetViews>
  <sheetFormatPr defaultRowHeight="15" x14ac:dyDescent="0.25"/>
  <cols>
    <col min="1" max="1" width="26.85546875" style="4" customWidth="1"/>
    <col min="2" max="2" width="20.7109375" style="22" customWidth="1"/>
    <col min="3" max="3" width="9.7109375" style="5" customWidth="1"/>
    <col min="4" max="8" width="9.7109375" style="6" customWidth="1"/>
    <col min="9" max="9" width="9.7109375" style="8" customWidth="1"/>
    <col min="10" max="10" width="11.7109375" style="10" customWidth="1"/>
    <col min="11" max="16384" width="9.140625" style="4"/>
  </cols>
  <sheetData>
    <row r="1" spans="1:10" s="1" customFormat="1" ht="18.75" x14ac:dyDescent="0.3">
      <c r="A1" s="44" t="s">
        <v>46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x14ac:dyDescent="0.25">
      <c r="A2" s="16" t="s">
        <v>0</v>
      </c>
      <c r="B2" s="16" t="s">
        <v>1</v>
      </c>
      <c r="C2" s="17" t="s">
        <v>29</v>
      </c>
      <c r="D2" s="18" t="s">
        <v>30</v>
      </c>
      <c r="E2" s="18" t="s">
        <v>31</v>
      </c>
      <c r="F2" s="18" t="s">
        <v>32</v>
      </c>
      <c r="G2" s="18" t="s">
        <v>33</v>
      </c>
      <c r="H2" s="18" t="s">
        <v>5</v>
      </c>
      <c r="I2" s="19" t="s">
        <v>2</v>
      </c>
      <c r="J2" s="20" t="s">
        <v>3</v>
      </c>
    </row>
    <row r="3" spans="1:10" x14ac:dyDescent="0.25">
      <c r="A3" s="4" t="s">
        <v>137</v>
      </c>
      <c r="B3" s="22" t="s">
        <v>223</v>
      </c>
      <c r="C3" s="5">
        <v>51.3</v>
      </c>
      <c r="D3" s="6">
        <v>330</v>
      </c>
      <c r="E3" s="6">
        <v>205</v>
      </c>
      <c r="F3" s="6">
        <f>D3+E3</f>
        <v>535</v>
      </c>
      <c r="G3" s="6">
        <v>320</v>
      </c>
      <c r="H3" s="7">
        <f>D3+E3+G3</f>
        <v>855</v>
      </c>
      <c r="I3" s="8">
        <v>0.98104999999999998</v>
      </c>
      <c r="J3" s="9">
        <f>H3*I3/2.2046</f>
        <v>380.47616347636756</v>
      </c>
    </row>
    <row r="4" spans="1:10" x14ac:dyDescent="0.25">
      <c r="A4" s="4" t="s">
        <v>200</v>
      </c>
      <c r="B4" s="22" t="s">
        <v>179</v>
      </c>
      <c r="C4" s="5">
        <v>50.8</v>
      </c>
      <c r="D4" s="6">
        <v>255</v>
      </c>
      <c r="E4" s="6">
        <v>135</v>
      </c>
      <c r="F4" s="6">
        <f>D4+E4</f>
        <v>390</v>
      </c>
      <c r="G4" s="6">
        <v>300</v>
      </c>
      <c r="H4" s="7">
        <f>D4+E4+G4</f>
        <v>690</v>
      </c>
      <c r="I4" s="8">
        <v>0.9919</v>
      </c>
      <c r="J4" s="9">
        <f>H4*I4/2.2046</f>
        <v>310.44679306903748</v>
      </c>
    </row>
    <row r="5" spans="1:10" x14ac:dyDescent="0.25">
      <c r="A5" s="4" t="s">
        <v>155</v>
      </c>
      <c r="B5" s="22" t="s">
        <v>89</v>
      </c>
      <c r="C5" s="5">
        <v>47.2</v>
      </c>
      <c r="D5" s="6">
        <v>175</v>
      </c>
      <c r="E5" s="6">
        <v>85</v>
      </c>
      <c r="F5" s="6">
        <f>D5+E5</f>
        <v>260</v>
      </c>
      <c r="G5" s="6">
        <v>200</v>
      </c>
      <c r="H5" s="7">
        <f>D5+E5+G5</f>
        <v>460</v>
      </c>
      <c r="I5" s="8">
        <v>1.07975</v>
      </c>
      <c r="J5" s="9">
        <f>H5*I5/2.2046</f>
        <v>225.29483806586228</v>
      </c>
    </row>
    <row r="6" spans="1:10" x14ac:dyDescent="0.25">
      <c r="H6" s="7"/>
      <c r="J6" s="9"/>
    </row>
    <row r="7" spans="1:10" s="1" customFormat="1" ht="18.75" x14ac:dyDescent="0.3">
      <c r="A7" s="44" t="s">
        <v>70</v>
      </c>
      <c r="B7" s="44"/>
      <c r="C7" s="44"/>
      <c r="D7" s="44"/>
      <c r="E7" s="44"/>
      <c r="F7" s="44"/>
      <c r="G7" s="44"/>
      <c r="H7" s="44"/>
      <c r="I7" s="44"/>
      <c r="J7" s="44"/>
    </row>
    <row r="8" spans="1:10" x14ac:dyDescent="0.25">
      <c r="A8" s="16" t="s">
        <v>0</v>
      </c>
      <c r="B8" s="16" t="s">
        <v>1</v>
      </c>
      <c r="C8" s="17" t="s">
        <v>29</v>
      </c>
      <c r="D8" s="18" t="s">
        <v>30</v>
      </c>
      <c r="E8" s="18" t="s">
        <v>31</v>
      </c>
      <c r="F8" s="18" t="s">
        <v>32</v>
      </c>
      <c r="G8" s="18" t="s">
        <v>33</v>
      </c>
      <c r="H8" s="18" t="s">
        <v>5</v>
      </c>
      <c r="I8" s="19" t="s">
        <v>2</v>
      </c>
      <c r="J8" s="20" t="s">
        <v>3</v>
      </c>
    </row>
    <row r="9" spans="1:10" x14ac:dyDescent="0.25">
      <c r="A9" s="4" t="s">
        <v>211</v>
      </c>
      <c r="B9" s="22" t="s">
        <v>223</v>
      </c>
      <c r="C9" s="5">
        <v>55.2</v>
      </c>
      <c r="D9" s="6">
        <v>350</v>
      </c>
      <c r="E9" s="6">
        <v>165</v>
      </c>
      <c r="F9" s="6">
        <f>D9+E9</f>
        <v>515</v>
      </c>
      <c r="G9" s="6">
        <v>320</v>
      </c>
      <c r="H9" s="7">
        <f>D9+E9+G9</f>
        <v>835</v>
      </c>
      <c r="I9" s="8">
        <v>0.90605000000000002</v>
      </c>
      <c r="J9" s="9">
        <f>H9*I9/2.2046</f>
        <v>343.16962260727564</v>
      </c>
    </row>
    <row r="10" spans="1:10" x14ac:dyDescent="0.25">
      <c r="A10" s="4" t="s">
        <v>141</v>
      </c>
      <c r="B10" s="22" t="s">
        <v>142</v>
      </c>
      <c r="C10" s="5">
        <v>53.5</v>
      </c>
      <c r="D10" s="6">
        <v>200</v>
      </c>
      <c r="E10" s="6">
        <v>135</v>
      </c>
      <c r="F10" s="6">
        <f>D10+E10</f>
        <v>335</v>
      </c>
      <c r="G10" s="6">
        <v>270</v>
      </c>
      <c r="H10" s="7">
        <f>D10+E10+G10</f>
        <v>605</v>
      </c>
      <c r="I10" s="8">
        <v>0.93730000000000002</v>
      </c>
      <c r="J10" s="9">
        <f>H10*I10/2.2046</f>
        <v>257.21967703891863</v>
      </c>
    </row>
    <row r="11" spans="1:10" x14ac:dyDescent="0.25">
      <c r="H11" s="7"/>
      <c r="J11" s="9"/>
    </row>
    <row r="12" spans="1:10" s="1" customFormat="1" ht="18.75" x14ac:dyDescent="0.3">
      <c r="A12" s="44" t="s">
        <v>69</v>
      </c>
      <c r="B12" s="44"/>
      <c r="C12" s="44"/>
      <c r="D12" s="44"/>
      <c r="E12" s="44"/>
      <c r="F12" s="44"/>
      <c r="G12" s="44"/>
      <c r="H12" s="44"/>
      <c r="I12" s="44"/>
      <c r="J12" s="44"/>
    </row>
    <row r="13" spans="1:10" x14ac:dyDescent="0.25">
      <c r="A13" s="16" t="s">
        <v>0</v>
      </c>
      <c r="B13" s="16" t="s">
        <v>1</v>
      </c>
      <c r="C13" s="17" t="s">
        <v>29</v>
      </c>
      <c r="D13" s="18" t="s">
        <v>30</v>
      </c>
      <c r="E13" s="18" t="s">
        <v>31</v>
      </c>
      <c r="F13" s="18" t="s">
        <v>32</v>
      </c>
      <c r="G13" s="18" t="s">
        <v>33</v>
      </c>
      <c r="H13" s="18" t="s">
        <v>5</v>
      </c>
      <c r="I13" s="19" t="s">
        <v>2</v>
      </c>
      <c r="J13" s="20" t="s">
        <v>3</v>
      </c>
    </row>
    <row r="14" spans="1:10" x14ac:dyDescent="0.25">
      <c r="A14" s="4" t="s">
        <v>135</v>
      </c>
      <c r="B14" s="22" t="s">
        <v>223</v>
      </c>
      <c r="C14" s="5">
        <v>60</v>
      </c>
      <c r="D14" s="6">
        <v>430</v>
      </c>
      <c r="E14" s="6">
        <v>235</v>
      </c>
      <c r="F14" s="6">
        <f>D14+E14</f>
        <v>665</v>
      </c>
      <c r="G14" s="6">
        <v>445</v>
      </c>
      <c r="H14" s="7">
        <f>D14+E14+G14</f>
        <v>1110</v>
      </c>
      <c r="I14" s="8">
        <v>0.83284999999999998</v>
      </c>
      <c r="J14" s="9">
        <f>H14*I14/2.2046</f>
        <v>419.33389276966341</v>
      </c>
    </row>
    <row r="15" spans="1:10" x14ac:dyDescent="0.25">
      <c r="A15" s="4" t="s">
        <v>187</v>
      </c>
      <c r="B15" s="22" t="s">
        <v>188</v>
      </c>
      <c r="C15" s="5">
        <v>58.6</v>
      </c>
      <c r="D15" s="30">
        <v>285</v>
      </c>
      <c r="E15" s="6">
        <v>195</v>
      </c>
      <c r="F15" s="6">
        <f>D15+E15</f>
        <v>480</v>
      </c>
      <c r="G15" s="6">
        <v>350</v>
      </c>
      <c r="H15" s="7">
        <f>D15+E15+G15</f>
        <v>830</v>
      </c>
      <c r="I15" s="8">
        <v>0.85235000000000005</v>
      </c>
      <c r="J15" s="9">
        <f>H15*I15/2.2046</f>
        <v>320.89744171278238</v>
      </c>
    </row>
    <row r="16" spans="1:10" x14ac:dyDescent="0.25">
      <c r="H16" s="7"/>
      <c r="J16" s="9"/>
    </row>
    <row r="17" spans="1:10" ht="18.75" x14ac:dyDescent="0.3">
      <c r="A17" s="44" t="s">
        <v>47</v>
      </c>
      <c r="B17" s="44"/>
      <c r="C17" s="44"/>
      <c r="D17" s="44"/>
      <c r="E17" s="44"/>
      <c r="F17" s="44"/>
      <c r="G17" s="44"/>
      <c r="H17" s="44"/>
      <c r="I17" s="44"/>
      <c r="J17" s="44"/>
    </row>
    <row r="18" spans="1:10" x14ac:dyDescent="0.25">
      <c r="A18" s="16" t="s">
        <v>0</v>
      </c>
      <c r="B18" s="16" t="s">
        <v>1</v>
      </c>
      <c r="C18" s="17" t="s">
        <v>29</v>
      </c>
      <c r="D18" s="18" t="s">
        <v>30</v>
      </c>
      <c r="E18" s="18" t="s">
        <v>31</v>
      </c>
      <c r="F18" s="18" t="s">
        <v>32</v>
      </c>
      <c r="G18" s="18" t="s">
        <v>33</v>
      </c>
      <c r="H18" s="18" t="s">
        <v>5</v>
      </c>
      <c r="I18" s="19" t="s">
        <v>2</v>
      </c>
      <c r="J18" s="20" t="s">
        <v>3</v>
      </c>
    </row>
    <row r="19" spans="1:10" x14ac:dyDescent="0.25">
      <c r="A19" s="4" t="s">
        <v>136</v>
      </c>
      <c r="B19" s="22" t="s">
        <v>223</v>
      </c>
      <c r="C19" s="5">
        <v>65.5</v>
      </c>
      <c r="D19" s="6">
        <v>500</v>
      </c>
      <c r="E19" s="6">
        <v>260</v>
      </c>
      <c r="F19" s="6">
        <f t="shared" ref="F19:F28" si="0">D19+E19</f>
        <v>760</v>
      </c>
      <c r="G19" s="6">
        <v>460</v>
      </c>
      <c r="H19" s="7">
        <f t="shared" ref="H19:H28" si="1">D19+E19+G19</f>
        <v>1220</v>
      </c>
      <c r="I19" s="8">
        <v>0.76805000000000001</v>
      </c>
      <c r="J19" s="9">
        <f t="shared" ref="J19:J28" si="2">H19*I19/2.2046</f>
        <v>425.02993740361057</v>
      </c>
    </row>
    <row r="20" spans="1:10" x14ac:dyDescent="0.25">
      <c r="A20" s="4" t="s">
        <v>55</v>
      </c>
      <c r="B20" s="22" t="s">
        <v>218</v>
      </c>
      <c r="C20" s="5">
        <v>66</v>
      </c>
      <c r="D20" s="6">
        <v>480</v>
      </c>
      <c r="E20" s="6">
        <v>250</v>
      </c>
      <c r="F20" s="6">
        <f t="shared" si="0"/>
        <v>730</v>
      </c>
      <c r="G20" s="6">
        <v>450</v>
      </c>
      <c r="H20" s="7">
        <f t="shared" si="1"/>
        <v>1180</v>
      </c>
      <c r="I20" s="8">
        <v>0.76300000000000001</v>
      </c>
      <c r="J20" s="9">
        <f t="shared" si="2"/>
        <v>408.39154495146511</v>
      </c>
    </row>
    <row r="21" spans="1:10" x14ac:dyDescent="0.25">
      <c r="A21" s="4" t="s">
        <v>119</v>
      </c>
      <c r="B21" s="22" t="s">
        <v>97</v>
      </c>
      <c r="C21" s="5">
        <v>66.2</v>
      </c>
      <c r="D21" s="6">
        <v>470</v>
      </c>
      <c r="E21" s="6">
        <v>275</v>
      </c>
      <c r="F21" s="6">
        <f t="shared" si="0"/>
        <v>745</v>
      </c>
      <c r="G21" s="6">
        <v>430</v>
      </c>
      <c r="H21" s="7">
        <f t="shared" si="1"/>
        <v>1175</v>
      </c>
      <c r="I21" s="8">
        <v>0.76095000000000002</v>
      </c>
      <c r="J21" s="9">
        <f t="shared" si="2"/>
        <v>405.56847047083369</v>
      </c>
    </row>
    <row r="22" spans="1:10" x14ac:dyDescent="0.25">
      <c r="A22" s="4" t="s">
        <v>123</v>
      </c>
      <c r="B22" s="22" t="s">
        <v>97</v>
      </c>
      <c r="C22" s="5">
        <v>64.599999999999994</v>
      </c>
      <c r="D22" s="6">
        <v>405</v>
      </c>
      <c r="E22" s="6">
        <v>235</v>
      </c>
      <c r="F22" s="6">
        <f t="shared" si="0"/>
        <v>640</v>
      </c>
      <c r="G22" s="6">
        <v>400</v>
      </c>
      <c r="H22" s="7">
        <f t="shared" si="1"/>
        <v>1040</v>
      </c>
      <c r="I22" s="8">
        <v>0.77749999999999997</v>
      </c>
      <c r="J22" s="9">
        <f t="shared" si="2"/>
        <v>366.77855393268618</v>
      </c>
    </row>
    <row r="23" spans="1:10" x14ac:dyDescent="0.25">
      <c r="A23" s="4" t="s">
        <v>207</v>
      </c>
      <c r="C23" s="5">
        <v>63.4</v>
      </c>
      <c r="D23" s="6">
        <v>385</v>
      </c>
      <c r="E23" s="6">
        <v>205</v>
      </c>
      <c r="F23" s="6">
        <f t="shared" si="0"/>
        <v>590</v>
      </c>
      <c r="G23" s="6">
        <v>410</v>
      </c>
      <c r="H23" s="7">
        <f t="shared" si="1"/>
        <v>1000</v>
      </c>
      <c r="I23" s="8">
        <v>0.79079999999999995</v>
      </c>
      <c r="J23" s="9">
        <f t="shared" si="2"/>
        <v>358.70452689830353</v>
      </c>
    </row>
    <row r="24" spans="1:10" x14ac:dyDescent="0.25">
      <c r="A24" s="4" t="s">
        <v>205</v>
      </c>
      <c r="B24" s="22" t="s">
        <v>206</v>
      </c>
      <c r="C24" s="5">
        <v>63.3</v>
      </c>
      <c r="D24" s="6">
        <v>345</v>
      </c>
      <c r="E24" s="6">
        <v>240</v>
      </c>
      <c r="F24" s="6">
        <f t="shared" si="0"/>
        <v>585</v>
      </c>
      <c r="G24" s="6">
        <v>375</v>
      </c>
      <c r="H24" s="7">
        <f t="shared" si="1"/>
        <v>960</v>
      </c>
      <c r="I24" s="8">
        <v>0.79195000000000004</v>
      </c>
      <c r="J24" s="9">
        <f t="shared" si="2"/>
        <v>344.85711693731287</v>
      </c>
    </row>
    <row r="25" spans="1:10" x14ac:dyDescent="0.25">
      <c r="A25" s="4" t="s">
        <v>197</v>
      </c>
      <c r="B25" s="22" t="s">
        <v>178</v>
      </c>
      <c r="C25" s="5">
        <v>65</v>
      </c>
      <c r="D25" s="6">
        <v>335</v>
      </c>
      <c r="E25" s="6">
        <v>195</v>
      </c>
      <c r="F25" s="6">
        <f t="shared" si="0"/>
        <v>530</v>
      </c>
      <c r="G25" s="6">
        <v>395</v>
      </c>
      <c r="H25" s="7">
        <f t="shared" si="1"/>
        <v>925</v>
      </c>
      <c r="I25" s="8">
        <v>0.77329999999999999</v>
      </c>
      <c r="J25" s="9">
        <f t="shared" si="2"/>
        <v>324.45908554839878</v>
      </c>
    </row>
    <row r="26" spans="1:10" x14ac:dyDescent="0.25">
      <c r="A26" s="4" t="s">
        <v>156</v>
      </c>
      <c r="B26" s="22" t="s">
        <v>212</v>
      </c>
      <c r="C26" s="5">
        <v>67.400000000000006</v>
      </c>
      <c r="D26" s="6">
        <v>315</v>
      </c>
      <c r="E26" s="6">
        <v>190</v>
      </c>
      <c r="F26" s="6">
        <f t="shared" si="0"/>
        <v>505</v>
      </c>
      <c r="G26" s="6">
        <v>350</v>
      </c>
      <c r="H26" s="7">
        <f t="shared" si="1"/>
        <v>855</v>
      </c>
      <c r="I26" s="8">
        <v>0.74934999999999996</v>
      </c>
      <c r="J26" s="9">
        <f t="shared" si="2"/>
        <v>290.61700535244489</v>
      </c>
    </row>
    <row r="27" spans="1:10" x14ac:dyDescent="0.25">
      <c r="A27" s="4" t="s">
        <v>194</v>
      </c>
      <c r="B27" s="22" t="s">
        <v>178</v>
      </c>
      <c r="C27" s="5">
        <v>62</v>
      </c>
      <c r="D27" s="6">
        <v>320</v>
      </c>
      <c r="E27" s="6">
        <v>175</v>
      </c>
      <c r="F27" s="6">
        <f t="shared" si="0"/>
        <v>495</v>
      </c>
      <c r="G27" s="6">
        <v>350</v>
      </c>
      <c r="H27" s="7">
        <f t="shared" si="1"/>
        <v>845</v>
      </c>
      <c r="I27" s="8">
        <v>0.80725000000000002</v>
      </c>
      <c r="J27" s="9">
        <f t="shared" si="2"/>
        <v>309.41043726753151</v>
      </c>
    </row>
    <row r="28" spans="1:10" x14ac:dyDescent="0.25">
      <c r="A28" s="4" t="s">
        <v>196</v>
      </c>
      <c r="B28" s="22" t="s">
        <v>178</v>
      </c>
      <c r="C28" s="5">
        <v>65.7</v>
      </c>
      <c r="D28" s="6">
        <v>260</v>
      </c>
      <c r="E28" s="6">
        <v>175</v>
      </c>
      <c r="F28" s="6">
        <f t="shared" si="0"/>
        <v>435</v>
      </c>
      <c r="G28" s="6">
        <v>270</v>
      </c>
      <c r="H28" s="7">
        <f t="shared" si="1"/>
        <v>705</v>
      </c>
      <c r="I28" s="8">
        <v>0.76600000000000001</v>
      </c>
      <c r="J28" s="9">
        <f t="shared" si="2"/>
        <v>244.95600108863283</v>
      </c>
    </row>
    <row r="29" spans="1:10" x14ac:dyDescent="0.25">
      <c r="H29" s="7"/>
      <c r="J29" s="9"/>
    </row>
    <row r="30" spans="1:10" ht="18.75" x14ac:dyDescent="0.3">
      <c r="A30" s="44" t="s">
        <v>48</v>
      </c>
      <c r="B30" s="44"/>
      <c r="C30" s="44"/>
      <c r="D30" s="44"/>
      <c r="E30" s="44"/>
      <c r="F30" s="44"/>
      <c r="G30" s="44"/>
      <c r="H30" s="44"/>
      <c r="I30" s="44"/>
      <c r="J30" s="44"/>
    </row>
    <row r="31" spans="1:10" x14ac:dyDescent="0.25">
      <c r="A31" s="16" t="s">
        <v>0</v>
      </c>
      <c r="B31" s="16" t="s">
        <v>1</v>
      </c>
      <c r="C31" s="17" t="s">
        <v>29</v>
      </c>
      <c r="D31" s="18" t="s">
        <v>30</v>
      </c>
      <c r="E31" s="18" t="s">
        <v>31</v>
      </c>
      <c r="F31" s="18" t="s">
        <v>32</v>
      </c>
      <c r="G31" s="18" t="s">
        <v>33</v>
      </c>
      <c r="H31" s="18" t="s">
        <v>5</v>
      </c>
      <c r="I31" s="19" t="s">
        <v>2</v>
      </c>
      <c r="J31" s="20" t="s">
        <v>3</v>
      </c>
    </row>
    <row r="32" spans="1:10" x14ac:dyDescent="0.25">
      <c r="A32" s="4" t="s">
        <v>56</v>
      </c>
      <c r="B32" s="22" t="s">
        <v>142</v>
      </c>
      <c r="C32" s="5">
        <v>71.099999999999994</v>
      </c>
      <c r="D32" s="34">
        <v>510</v>
      </c>
      <c r="E32" s="6">
        <v>250</v>
      </c>
      <c r="F32" s="6">
        <f t="shared" ref="F32:F41" si="3">D32+E32</f>
        <v>760</v>
      </c>
      <c r="G32" s="6">
        <v>555</v>
      </c>
      <c r="H32" s="7">
        <f t="shared" ref="H32:H41" si="4">D32+E32+G32</f>
        <v>1315</v>
      </c>
      <c r="I32" s="8">
        <v>0.71725000000000005</v>
      </c>
      <c r="J32" s="9">
        <f t="shared" ref="J32:J41" si="5">H32*I32/2.2046</f>
        <v>427.82534246575341</v>
      </c>
    </row>
    <row r="33" spans="1:10" x14ac:dyDescent="0.25">
      <c r="A33" s="4" t="s">
        <v>191</v>
      </c>
      <c r="B33" s="22" t="s">
        <v>97</v>
      </c>
      <c r="C33" s="5">
        <v>74.7</v>
      </c>
      <c r="D33" s="6">
        <v>500</v>
      </c>
      <c r="E33" s="6">
        <v>280</v>
      </c>
      <c r="F33" s="6">
        <f t="shared" si="3"/>
        <v>780</v>
      </c>
      <c r="G33" s="6">
        <v>505</v>
      </c>
      <c r="H33" s="7">
        <f t="shared" si="4"/>
        <v>1285</v>
      </c>
      <c r="I33" s="8">
        <v>0.69059999999999999</v>
      </c>
      <c r="J33" s="9">
        <f t="shared" si="5"/>
        <v>402.531524993196</v>
      </c>
    </row>
    <row r="34" spans="1:10" x14ac:dyDescent="0.25">
      <c r="A34" s="4" t="s">
        <v>54</v>
      </c>
      <c r="B34" s="22" t="s">
        <v>160</v>
      </c>
      <c r="C34" s="5">
        <v>72.900000000000006</v>
      </c>
      <c r="D34" s="6">
        <v>465</v>
      </c>
      <c r="E34" s="6">
        <v>260</v>
      </c>
      <c r="F34" s="6">
        <f t="shared" si="3"/>
        <v>725</v>
      </c>
      <c r="G34" s="6">
        <v>455</v>
      </c>
      <c r="H34" s="7">
        <f t="shared" si="4"/>
        <v>1180</v>
      </c>
      <c r="I34" s="8">
        <v>0.70340000000000003</v>
      </c>
      <c r="J34" s="9">
        <f t="shared" si="5"/>
        <v>376.49097341921436</v>
      </c>
    </row>
    <row r="35" spans="1:10" x14ac:dyDescent="0.25">
      <c r="A35" s="4" t="s">
        <v>190</v>
      </c>
      <c r="B35" s="22" t="s">
        <v>142</v>
      </c>
      <c r="C35" s="5">
        <v>70.5</v>
      </c>
      <c r="D35" s="6">
        <v>410</v>
      </c>
      <c r="E35" s="6">
        <v>225</v>
      </c>
      <c r="F35" s="6">
        <f t="shared" si="3"/>
        <v>635</v>
      </c>
      <c r="G35" s="6">
        <v>455</v>
      </c>
      <c r="H35" s="7">
        <f t="shared" si="4"/>
        <v>1090</v>
      </c>
      <c r="I35" s="8">
        <v>0.72209999999999996</v>
      </c>
      <c r="J35" s="9">
        <f t="shared" si="5"/>
        <v>357.02122834074203</v>
      </c>
    </row>
    <row r="36" spans="1:10" x14ac:dyDescent="0.25">
      <c r="A36" s="4" t="s">
        <v>198</v>
      </c>
      <c r="B36" s="22" t="s">
        <v>178</v>
      </c>
      <c r="C36" s="5">
        <v>69.900000000000006</v>
      </c>
      <c r="D36" s="6">
        <v>385</v>
      </c>
      <c r="E36" s="6">
        <v>220</v>
      </c>
      <c r="F36" s="6">
        <f t="shared" si="3"/>
        <v>605</v>
      </c>
      <c r="G36" s="6">
        <v>385</v>
      </c>
      <c r="H36" s="7">
        <f t="shared" si="4"/>
        <v>990</v>
      </c>
      <c r="I36" s="8">
        <v>0.72709999999999997</v>
      </c>
      <c r="J36" s="9">
        <f t="shared" si="5"/>
        <v>326.51229247936129</v>
      </c>
    </row>
    <row r="37" spans="1:10" x14ac:dyDescent="0.25">
      <c r="A37" s="4" t="s">
        <v>57</v>
      </c>
      <c r="B37" s="22" t="s">
        <v>212</v>
      </c>
      <c r="C37" s="5">
        <v>70.5</v>
      </c>
      <c r="D37" s="6">
        <v>315</v>
      </c>
      <c r="E37" s="6">
        <v>230</v>
      </c>
      <c r="F37" s="6">
        <f t="shared" si="3"/>
        <v>545</v>
      </c>
      <c r="G37" s="6">
        <v>355</v>
      </c>
      <c r="H37" s="7">
        <f t="shared" si="4"/>
        <v>900</v>
      </c>
      <c r="I37" s="8">
        <v>0.72209999999999996</v>
      </c>
      <c r="J37" s="9">
        <f t="shared" si="5"/>
        <v>294.78817018960353</v>
      </c>
    </row>
    <row r="38" spans="1:10" x14ac:dyDescent="0.25">
      <c r="A38" s="4" t="s">
        <v>181</v>
      </c>
      <c r="B38" s="22" t="s">
        <v>178</v>
      </c>
      <c r="C38" s="5">
        <v>73.2</v>
      </c>
      <c r="D38" s="6">
        <v>295</v>
      </c>
      <c r="E38" s="6">
        <v>170</v>
      </c>
      <c r="F38" s="6">
        <f t="shared" si="3"/>
        <v>465</v>
      </c>
      <c r="G38" s="6">
        <v>305</v>
      </c>
      <c r="H38" s="7">
        <f t="shared" si="4"/>
        <v>770</v>
      </c>
      <c r="I38" s="8">
        <v>0.70115000000000005</v>
      </c>
      <c r="J38" s="9">
        <f t="shared" si="5"/>
        <v>244.89045631860657</v>
      </c>
    </row>
    <row r="39" spans="1:10" x14ac:dyDescent="0.25">
      <c r="A39" s="4" t="s">
        <v>113</v>
      </c>
      <c r="C39" s="5">
        <v>69.099999999999994</v>
      </c>
      <c r="D39" s="6">
        <v>225</v>
      </c>
      <c r="E39" s="6">
        <v>150</v>
      </c>
      <c r="F39" s="6">
        <f t="shared" si="3"/>
        <v>375</v>
      </c>
      <c r="G39" s="6">
        <v>365</v>
      </c>
      <c r="H39" s="7">
        <f t="shared" si="4"/>
        <v>740</v>
      </c>
      <c r="I39" s="8">
        <v>0.73394999999999999</v>
      </c>
      <c r="J39" s="9">
        <f t="shared" si="5"/>
        <v>246.35897668511296</v>
      </c>
    </row>
    <row r="40" spans="1:10" x14ac:dyDescent="0.25">
      <c r="A40" s="4" t="s">
        <v>162</v>
      </c>
      <c r="C40" s="5">
        <v>69.7</v>
      </c>
      <c r="D40" s="6">
        <v>175</v>
      </c>
      <c r="E40" s="6">
        <v>165</v>
      </c>
      <c r="F40" s="6">
        <f t="shared" si="3"/>
        <v>340</v>
      </c>
      <c r="G40" s="6">
        <v>315</v>
      </c>
      <c r="H40" s="7">
        <f t="shared" si="4"/>
        <v>655</v>
      </c>
      <c r="I40" s="8">
        <v>0.7288</v>
      </c>
      <c r="J40" s="9">
        <f t="shared" si="5"/>
        <v>216.53088995736186</v>
      </c>
    </row>
    <row r="41" spans="1:10" x14ac:dyDescent="0.25">
      <c r="A41" s="4" t="s">
        <v>186</v>
      </c>
      <c r="B41" s="22" t="s">
        <v>169</v>
      </c>
      <c r="C41" s="5">
        <v>69</v>
      </c>
      <c r="D41" s="6">
        <v>225</v>
      </c>
      <c r="E41" s="6">
        <v>105</v>
      </c>
      <c r="F41" s="6">
        <f t="shared" si="3"/>
        <v>330</v>
      </c>
      <c r="G41" s="6">
        <v>235</v>
      </c>
      <c r="H41" s="7">
        <f t="shared" si="4"/>
        <v>565</v>
      </c>
      <c r="I41" s="8">
        <v>0.73485</v>
      </c>
      <c r="J41" s="9">
        <f t="shared" si="5"/>
        <v>188.32906196135352</v>
      </c>
    </row>
    <row r="42" spans="1:10" x14ac:dyDescent="0.25">
      <c r="H42" s="7"/>
      <c r="J42" s="9"/>
    </row>
    <row r="43" spans="1:10" s="1" customFormat="1" ht="18.75" x14ac:dyDescent="0.3">
      <c r="A43" s="44" t="s">
        <v>68</v>
      </c>
      <c r="B43" s="44"/>
      <c r="C43" s="44"/>
      <c r="D43" s="44"/>
      <c r="E43" s="44"/>
      <c r="F43" s="44"/>
      <c r="G43" s="44"/>
      <c r="H43" s="44"/>
      <c r="I43" s="44"/>
      <c r="J43" s="44"/>
    </row>
    <row r="44" spans="1:10" x14ac:dyDescent="0.25">
      <c r="A44" s="16" t="s">
        <v>0</v>
      </c>
      <c r="B44" s="16" t="s">
        <v>1</v>
      </c>
      <c r="C44" s="17" t="s">
        <v>29</v>
      </c>
      <c r="D44" s="18" t="s">
        <v>30</v>
      </c>
      <c r="E44" s="18" t="s">
        <v>31</v>
      </c>
      <c r="F44" s="18" t="s">
        <v>32</v>
      </c>
      <c r="G44" s="18" t="s">
        <v>33</v>
      </c>
      <c r="H44" s="18" t="s">
        <v>5</v>
      </c>
      <c r="I44" s="19" t="s">
        <v>2</v>
      </c>
      <c r="J44" s="20" t="s">
        <v>3</v>
      </c>
    </row>
    <row r="45" spans="1:10" x14ac:dyDescent="0.25">
      <c r="A45" s="4" t="s">
        <v>81</v>
      </c>
      <c r="B45" s="22" t="s">
        <v>213</v>
      </c>
      <c r="C45" s="5">
        <v>79</v>
      </c>
      <c r="D45" s="6">
        <v>480</v>
      </c>
      <c r="E45" s="6">
        <v>345</v>
      </c>
      <c r="F45" s="6">
        <f t="shared" ref="F45:F50" si="6">D45+E45</f>
        <v>825</v>
      </c>
      <c r="G45" s="6">
        <v>510</v>
      </c>
      <c r="H45" s="7">
        <f t="shared" ref="H45:H50" si="7">D45+E45+G45</f>
        <v>1335</v>
      </c>
      <c r="I45" s="8">
        <v>0.66349999999999998</v>
      </c>
      <c r="J45" s="9">
        <f t="shared" ref="J45:J50" si="8">H45*I45/2.2046</f>
        <v>401.78377029846678</v>
      </c>
    </row>
    <row r="46" spans="1:10" x14ac:dyDescent="0.25">
      <c r="A46" s="4" t="s">
        <v>183</v>
      </c>
      <c r="B46" s="22" t="s">
        <v>169</v>
      </c>
      <c r="C46" s="5">
        <v>75.5</v>
      </c>
      <c r="D46" s="26">
        <v>450</v>
      </c>
      <c r="E46" s="6">
        <v>290</v>
      </c>
      <c r="F46" s="6">
        <f t="shared" si="6"/>
        <v>740</v>
      </c>
      <c r="G46" s="6">
        <v>435</v>
      </c>
      <c r="H46" s="7">
        <f t="shared" si="7"/>
        <v>1175</v>
      </c>
      <c r="I46" s="8">
        <v>0.68515000000000004</v>
      </c>
      <c r="J46" s="9">
        <f t="shared" si="8"/>
        <v>365.16885149233423</v>
      </c>
    </row>
    <row r="47" spans="1:10" x14ac:dyDescent="0.25">
      <c r="A47" s="4" t="s">
        <v>144</v>
      </c>
      <c r="B47" s="22" t="s">
        <v>184</v>
      </c>
      <c r="C47" s="5">
        <v>75.2</v>
      </c>
      <c r="D47" s="6">
        <v>405</v>
      </c>
      <c r="E47" s="6">
        <v>255</v>
      </c>
      <c r="F47" s="6">
        <f t="shared" si="6"/>
        <v>660</v>
      </c>
      <c r="G47" s="6">
        <v>395</v>
      </c>
      <c r="H47" s="7">
        <f t="shared" si="7"/>
        <v>1055</v>
      </c>
      <c r="I47" s="8">
        <v>0.68715000000000004</v>
      </c>
      <c r="J47" s="9">
        <f t="shared" si="8"/>
        <v>328.83210106141706</v>
      </c>
    </row>
    <row r="48" spans="1:10" x14ac:dyDescent="0.25">
      <c r="A48" s="4" t="s">
        <v>143</v>
      </c>
      <c r="B48" s="22" t="s">
        <v>184</v>
      </c>
      <c r="C48" s="5">
        <v>80.2</v>
      </c>
      <c r="D48" s="6">
        <v>310</v>
      </c>
      <c r="E48" s="6">
        <v>190</v>
      </c>
      <c r="F48" s="6">
        <f t="shared" si="6"/>
        <v>500</v>
      </c>
      <c r="G48" s="6">
        <v>425</v>
      </c>
      <c r="H48" s="7">
        <f t="shared" si="7"/>
        <v>925</v>
      </c>
      <c r="I48" s="8">
        <v>0.65669999999999995</v>
      </c>
      <c r="J48" s="9">
        <f t="shared" si="8"/>
        <v>275.53637848135713</v>
      </c>
    </row>
    <row r="49" spans="1:10" x14ac:dyDescent="0.25">
      <c r="A49" s="4" t="s">
        <v>114</v>
      </c>
      <c r="C49" s="5">
        <v>79</v>
      </c>
      <c r="D49" s="6">
        <v>300</v>
      </c>
      <c r="E49" s="6">
        <v>210</v>
      </c>
      <c r="F49" s="6">
        <f t="shared" si="6"/>
        <v>510</v>
      </c>
      <c r="G49" s="6">
        <v>385</v>
      </c>
      <c r="H49" s="7">
        <f t="shared" si="7"/>
        <v>895</v>
      </c>
      <c r="I49" s="8">
        <v>0.66349999999999998</v>
      </c>
      <c r="J49" s="9">
        <f t="shared" si="8"/>
        <v>269.36065499410324</v>
      </c>
    </row>
    <row r="50" spans="1:10" x14ac:dyDescent="0.25">
      <c r="A50" s="4" t="s">
        <v>201</v>
      </c>
      <c r="B50" s="22" t="s">
        <v>178</v>
      </c>
      <c r="C50" s="5">
        <v>76.400000000000006</v>
      </c>
      <c r="D50" s="6">
        <v>300</v>
      </c>
      <c r="E50" s="6">
        <v>170</v>
      </c>
      <c r="F50" s="6">
        <f t="shared" si="6"/>
        <v>470</v>
      </c>
      <c r="G50" s="6">
        <v>330</v>
      </c>
      <c r="H50" s="7">
        <f t="shared" si="7"/>
        <v>800</v>
      </c>
      <c r="I50" s="8">
        <v>0.67930000000000001</v>
      </c>
      <c r="J50" s="9">
        <f t="shared" si="8"/>
        <v>246.50276694184888</v>
      </c>
    </row>
    <row r="51" spans="1:10" x14ac:dyDescent="0.25">
      <c r="H51" s="7"/>
      <c r="J51" s="9"/>
    </row>
    <row r="52" spans="1:10" ht="18.75" x14ac:dyDescent="0.3">
      <c r="A52" s="44" t="s">
        <v>49</v>
      </c>
      <c r="B52" s="44"/>
      <c r="C52" s="44"/>
      <c r="D52" s="44"/>
      <c r="E52" s="44"/>
      <c r="F52" s="44"/>
      <c r="G52" s="44"/>
      <c r="H52" s="44"/>
      <c r="I52" s="44"/>
      <c r="J52" s="44"/>
    </row>
    <row r="53" spans="1:10" x14ac:dyDescent="0.25">
      <c r="A53" s="16" t="s">
        <v>0</v>
      </c>
      <c r="B53" s="16" t="s">
        <v>1</v>
      </c>
      <c r="C53" s="17" t="s">
        <v>29</v>
      </c>
      <c r="D53" s="18" t="s">
        <v>30</v>
      </c>
      <c r="E53" s="18" t="s">
        <v>31</v>
      </c>
      <c r="F53" s="18" t="s">
        <v>32</v>
      </c>
      <c r="G53" s="18" t="s">
        <v>33</v>
      </c>
      <c r="H53" s="18" t="s">
        <v>5</v>
      </c>
      <c r="I53" s="19" t="s">
        <v>2</v>
      </c>
      <c r="J53" s="20" t="s">
        <v>3</v>
      </c>
    </row>
    <row r="54" spans="1:10" x14ac:dyDescent="0.25">
      <c r="A54" s="4" t="s">
        <v>164</v>
      </c>
      <c r="B54" s="22" t="s">
        <v>184</v>
      </c>
      <c r="C54" s="5">
        <v>88.6</v>
      </c>
      <c r="D54" s="6">
        <v>485</v>
      </c>
      <c r="E54" s="6">
        <v>275</v>
      </c>
      <c r="F54" s="6">
        <f>D54+E54</f>
        <v>760</v>
      </c>
      <c r="G54" s="6">
        <v>480</v>
      </c>
      <c r="H54" s="7">
        <f>D54+E54+G54</f>
        <v>1240</v>
      </c>
      <c r="I54" s="8">
        <v>0.61729999999999996</v>
      </c>
      <c r="J54" s="9">
        <f>H54*I54/2.2046</f>
        <v>347.20674952372309</v>
      </c>
    </row>
    <row r="55" spans="1:10" x14ac:dyDescent="0.25">
      <c r="A55" s="4" t="s">
        <v>204</v>
      </c>
      <c r="B55" s="22" t="s">
        <v>178</v>
      </c>
      <c r="C55" s="5">
        <v>89.1</v>
      </c>
      <c r="D55" s="6">
        <v>425</v>
      </c>
      <c r="E55" s="6">
        <v>285</v>
      </c>
      <c r="F55" s="6">
        <f>D55+E55</f>
        <v>710</v>
      </c>
      <c r="G55" s="6">
        <v>460</v>
      </c>
      <c r="H55" s="7">
        <f>D55+E55+G55</f>
        <v>1170</v>
      </c>
      <c r="I55" s="8">
        <v>0.61529999999999996</v>
      </c>
      <c r="J55" s="9">
        <f>H55*I55/2.2046</f>
        <v>326.54495146511834</v>
      </c>
    </row>
    <row r="56" spans="1:10" x14ac:dyDescent="0.25">
      <c r="A56" s="4" t="s">
        <v>185</v>
      </c>
      <c r="B56" s="22" t="s">
        <v>169</v>
      </c>
      <c r="C56" s="5">
        <v>82.7</v>
      </c>
      <c r="D56" s="6">
        <v>475</v>
      </c>
      <c r="E56" s="6">
        <v>260</v>
      </c>
      <c r="F56" s="6">
        <f>D56+E56</f>
        <v>735</v>
      </c>
      <c r="G56" s="6">
        <v>415</v>
      </c>
      <c r="H56" s="7">
        <f>D56+E56+G56</f>
        <v>1150</v>
      </c>
      <c r="I56" s="8">
        <v>0.64359999999999995</v>
      </c>
      <c r="J56" s="9">
        <f>H56*I56/2.2046</f>
        <v>335.72530164202118</v>
      </c>
    </row>
    <row r="57" spans="1:10" x14ac:dyDescent="0.25">
      <c r="A57" s="4" t="s">
        <v>146</v>
      </c>
      <c r="B57" s="22" t="s">
        <v>184</v>
      </c>
      <c r="C57" s="5">
        <v>86</v>
      </c>
      <c r="D57" s="6">
        <v>400</v>
      </c>
      <c r="E57" s="6">
        <v>255</v>
      </c>
      <c r="F57" s="6">
        <f>D57+E57</f>
        <v>655</v>
      </c>
      <c r="G57" s="6">
        <v>430</v>
      </c>
      <c r="H57" s="7">
        <f>D57+E57+G57</f>
        <v>1085</v>
      </c>
      <c r="I57" s="8">
        <v>0.62809999999999999</v>
      </c>
      <c r="J57" s="9">
        <f>H57*I57/2.2046</f>
        <v>309.12115576521819</v>
      </c>
    </row>
    <row r="58" spans="1:10" x14ac:dyDescent="0.25">
      <c r="H58" s="7"/>
      <c r="J58" s="9"/>
    </row>
    <row r="59" spans="1:10" ht="18.75" x14ac:dyDescent="0.3">
      <c r="A59" s="44" t="s">
        <v>50</v>
      </c>
      <c r="B59" s="44"/>
      <c r="C59" s="44"/>
      <c r="D59" s="44"/>
      <c r="E59" s="44"/>
      <c r="F59" s="44"/>
      <c r="G59" s="44"/>
      <c r="H59" s="44"/>
      <c r="I59" s="44"/>
      <c r="J59" s="44"/>
    </row>
    <row r="60" spans="1:10" x14ac:dyDescent="0.25">
      <c r="A60" s="16" t="s">
        <v>0</v>
      </c>
      <c r="B60" s="16" t="s">
        <v>1</v>
      </c>
      <c r="C60" s="17" t="s">
        <v>29</v>
      </c>
      <c r="D60" s="18" t="s">
        <v>30</v>
      </c>
      <c r="E60" s="18" t="s">
        <v>31</v>
      </c>
      <c r="F60" s="18" t="s">
        <v>32</v>
      </c>
      <c r="G60" s="18" t="s">
        <v>33</v>
      </c>
      <c r="H60" s="18" t="s">
        <v>5</v>
      </c>
      <c r="I60" s="19" t="s">
        <v>2</v>
      </c>
      <c r="J60" s="20" t="s">
        <v>3</v>
      </c>
    </row>
    <row r="61" spans="1:10" x14ac:dyDescent="0.25">
      <c r="A61" s="4" t="s">
        <v>199</v>
      </c>
      <c r="B61" s="22" t="s">
        <v>179</v>
      </c>
      <c r="C61" s="5">
        <v>99.7</v>
      </c>
      <c r="D61" s="6">
        <v>585</v>
      </c>
      <c r="E61" s="6">
        <v>405</v>
      </c>
      <c r="F61" s="6">
        <f t="shared" ref="F61:F68" si="9">D61+E61</f>
        <v>990</v>
      </c>
      <c r="G61" s="6">
        <v>560</v>
      </c>
      <c r="H61" s="7">
        <f t="shared" ref="H61:H68" si="10">D61+E61+G61</f>
        <v>1550</v>
      </c>
      <c r="I61" s="8">
        <v>0.58192500000000003</v>
      </c>
      <c r="J61" s="9">
        <f t="shared" ref="J61:J68" si="11">H61*I61/2.2046</f>
        <v>409.13714506032835</v>
      </c>
    </row>
    <row r="62" spans="1:10" x14ac:dyDescent="0.25">
      <c r="A62" s="4" t="s">
        <v>147</v>
      </c>
      <c r="B62" s="22" t="s">
        <v>184</v>
      </c>
      <c r="C62" s="5">
        <v>97.9</v>
      </c>
      <c r="D62" s="6">
        <v>630</v>
      </c>
      <c r="E62" s="6">
        <v>405</v>
      </c>
      <c r="F62" s="6">
        <f t="shared" si="9"/>
        <v>1035</v>
      </c>
      <c r="G62" s="6">
        <v>510</v>
      </c>
      <c r="H62" s="7">
        <f t="shared" si="10"/>
        <v>1545</v>
      </c>
      <c r="I62" s="8">
        <v>0.58665</v>
      </c>
      <c r="J62" s="9">
        <f t="shared" si="11"/>
        <v>411.12866279597199</v>
      </c>
    </row>
    <row r="63" spans="1:10" x14ac:dyDescent="0.25">
      <c r="A63" s="4" t="s">
        <v>121</v>
      </c>
      <c r="B63" s="22" t="s">
        <v>97</v>
      </c>
      <c r="C63" s="5">
        <v>98.4</v>
      </c>
      <c r="D63" s="6">
        <v>550</v>
      </c>
      <c r="E63" s="6">
        <v>355</v>
      </c>
      <c r="F63" s="6">
        <f t="shared" si="9"/>
        <v>905</v>
      </c>
      <c r="G63" s="6">
        <v>580</v>
      </c>
      <c r="H63" s="7">
        <f t="shared" si="10"/>
        <v>1485</v>
      </c>
      <c r="I63" s="8">
        <v>0.58535000000000004</v>
      </c>
      <c r="J63" s="9">
        <f t="shared" si="11"/>
        <v>394.28683207838156</v>
      </c>
    </row>
    <row r="64" spans="1:10" x14ac:dyDescent="0.25">
      <c r="A64" s="4" t="s">
        <v>158</v>
      </c>
      <c r="B64" s="22" t="s">
        <v>160</v>
      </c>
      <c r="C64" s="5">
        <v>97.7</v>
      </c>
      <c r="D64" s="6">
        <v>560</v>
      </c>
      <c r="E64" s="6">
        <v>360</v>
      </c>
      <c r="F64" s="6">
        <f t="shared" si="9"/>
        <v>920</v>
      </c>
      <c r="G64" s="6">
        <v>560</v>
      </c>
      <c r="H64" s="7">
        <f t="shared" si="10"/>
        <v>1480</v>
      </c>
      <c r="I64" s="8">
        <v>0.58714999999999995</v>
      </c>
      <c r="J64" s="9">
        <f t="shared" si="11"/>
        <v>394.16764946021948</v>
      </c>
    </row>
    <row r="65" spans="1:12" x14ac:dyDescent="0.25">
      <c r="A65" s="4" t="s">
        <v>193</v>
      </c>
      <c r="B65" s="22" t="s">
        <v>179</v>
      </c>
      <c r="C65" s="5">
        <v>90.8</v>
      </c>
      <c r="D65" s="6">
        <v>560</v>
      </c>
      <c r="E65" s="6">
        <v>380</v>
      </c>
      <c r="F65" s="6">
        <f t="shared" si="9"/>
        <v>940</v>
      </c>
      <c r="G65" s="6">
        <v>460</v>
      </c>
      <c r="H65" s="7">
        <f t="shared" si="10"/>
        <v>1400</v>
      </c>
      <c r="I65" s="8">
        <v>0.60894999999999999</v>
      </c>
      <c r="J65" s="9">
        <f t="shared" si="11"/>
        <v>386.70507121473281</v>
      </c>
      <c r="L65" s="4" t="s">
        <v>88</v>
      </c>
    </row>
    <row r="66" spans="1:12" x14ac:dyDescent="0.25">
      <c r="A66" s="4" t="s">
        <v>124</v>
      </c>
      <c r="B66" s="22" t="s">
        <v>97</v>
      </c>
      <c r="C66" s="5">
        <v>96</v>
      </c>
      <c r="D66" s="6">
        <v>550</v>
      </c>
      <c r="E66" s="6">
        <v>305</v>
      </c>
      <c r="F66" s="6">
        <f t="shared" si="9"/>
        <v>855</v>
      </c>
      <c r="G66" s="6">
        <v>515</v>
      </c>
      <c r="H66" s="7">
        <f t="shared" si="10"/>
        <v>1370</v>
      </c>
      <c r="I66" s="8">
        <v>0.59194999999999998</v>
      </c>
      <c r="J66" s="9">
        <f t="shared" si="11"/>
        <v>367.85425927605911</v>
      </c>
    </row>
    <row r="67" spans="1:12" x14ac:dyDescent="0.25">
      <c r="A67" s="4" t="s">
        <v>208</v>
      </c>
      <c r="B67" s="22" t="s">
        <v>184</v>
      </c>
      <c r="C67" s="5">
        <v>94.5</v>
      </c>
      <c r="D67" s="6">
        <v>490</v>
      </c>
      <c r="E67" s="6">
        <v>300</v>
      </c>
      <c r="F67" s="6">
        <f t="shared" si="9"/>
        <v>790</v>
      </c>
      <c r="G67" s="6">
        <v>505</v>
      </c>
      <c r="H67" s="7">
        <f t="shared" si="10"/>
        <v>1295</v>
      </c>
      <c r="I67" s="8">
        <v>0.59645000000000004</v>
      </c>
      <c r="J67" s="9">
        <f t="shared" si="11"/>
        <v>350.35958904109589</v>
      </c>
    </row>
    <row r="68" spans="1:12" x14ac:dyDescent="0.25">
      <c r="A68" s="4" t="s">
        <v>157</v>
      </c>
      <c r="B68" s="22" t="s">
        <v>212</v>
      </c>
      <c r="C68" s="5">
        <v>91.2</v>
      </c>
      <c r="D68" s="6">
        <v>535</v>
      </c>
      <c r="E68" s="6">
        <v>300</v>
      </c>
      <c r="F68" s="6">
        <f t="shared" si="9"/>
        <v>835</v>
      </c>
      <c r="G68" s="6">
        <v>450</v>
      </c>
      <c r="H68" s="7">
        <f t="shared" si="10"/>
        <v>1285</v>
      </c>
      <c r="I68" s="8">
        <v>0.60750000000000004</v>
      </c>
      <c r="J68" s="9">
        <f t="shared" si="11"/>
        <v>354.09484713780279</v>
      </c>
    </row>
    <row r="69" spans="1:12" x14ac:dyDescent="0.25">
      <c r="H69" s="7"/>
      <c r="J69" s="9"/>
    </row>
    <row r="70" spans="1:12" ht="18.75" x14ac:dyDescent="0.3">
      <c r="A70" s="44" t="s">
        <v>51</v>
      </c>
      <c r="B70" s="44"/>
      <c r="C70" s="44"/>
      <c r="D70" s="44"/>
      <c r="E70" s="44"/>
      <c r="F70" s="44"/>
      <c r="G70" s="44"/>
      <c r="H70" s="44"/>
      <c r="I70" s="44"/>
      <c r="J70" s="44"/>
    </row>
    <row r="71" spans="1:12" x14ac:dyDescent="0.25">
      <c r="A71" s="16" t="s">
        <v>0</v>
      </c>
      <c r="B71" s="16" t="s">
        <v>1</v>
      </c>
      <c r="C71" s="17" t="s">
        <v>29</v>
      </c>
      <c r="D71" s="18" t="s">
        <v>30</v>
      </c>
      <c r="E71" s="18" t="s">
        <v>31</v>
      </c>
      <c r="F71" s="18" t="s">
        <v>32</v>
      </c>
      <c r="G71" s="18" t="s">
        <v>33</v>
      </c>
      <c r="H71" s="18" t="s">
        <v>5</v>
      </c>
      <c r="I71" s="19" t="s">
        <v>2</v>
      </c>
      <c r="J71" s="20" t="s">
        <v>3</v>
      </c>
    </row>
    <row r="72" spans="1:12" x14ac:dyDescent="0.25">
      <c r="A72" s="4" t="s">
        <v>115</v>
      </c>
      <c r="C72" s="5">
        <v>106</v>
      </c>
      <c r="D72" s="6">
        <v>720</v>
      </c>
      <c r="E72" s="6">
        <v>505</v>
      </c>
      <c r="F72" s="6">
        <f t="shared" ref="F72:F83" si="12">D72+E72</f>
        <v>1225</v>
      </c>
      <c r="G72" s="6">
        <v>625</v>
      </c>
      <c r="H72" s="7">
        <f t="shared" ref="H72:H83" si="13">D72+E72+G72</f>
        <v>1850</v>
      </c>
      <c r="I72" s="8">
        <v>0.56884999999999997</v>
      </c>
      <c r="J72" s="9">
        <f t="shared" ref="J72:J83" si="14">H72*I72/2.2046</f>
        <v>477.35303456409321</v>
      </c>
    </row>
    <row r="73" spans="1:12" x14ac:dyDescent="0.25">
      <c r="A73" s="4" t="s">
        <v>116</v>
      </c>
      <c r="B73" s="22" t="s">
        <v>97</v>
      </c>
      <c r="C73" s="5">
        <v>109.4</v>
      </c>
      <c r="D73" s="6">
        <v>605</v>
      </c>
      <c r="E73" s="6">
        <v>465</v>
      </c>
      <c r="F73" s="6">
        <f t="shared" si="12"/>
        <v>1070</v>
      </c>
      <c r="G73" s="6">
        <v>580</v>
      </c>
      <c r="H73" s="7">
        <f t="shared" si="13"/>
        <v>1650</v>
      </c>
      <c r="I73" s="8">
        <v>0.56335000000000002</v>
      </c>
      <c r="J73" s="9">
        <f t="shared" si="14"/>
        <v>421.63090810124282</v>
      </c>
    </row>
    <row r="74" spans="1:12" x14ac:dyDescent="0.25">
      <c r="A74" s="4" t="s">
        <v>220</v>
      </c>
      <c r="B74" s="22" t="s">
        <v>97</v>
      </c>
      <c r="C74" s="5">
        <v>109</v>
      </c>
      <c r="D74" s="6">
        <v>615</v>
      </c>
      <c r="E74" s="6">
        <v>405</v>
      </c>
      <c r="F74" s="6">
        <f t="shared" si="12"/>
        <v>1020</v>
      </c>
      <c r="G74" s="6">
        <v>625</v>
      </c>
      <c r="H74" s="7">
        <f t="shared" si="13"/>
        <v>1645</v>
      </c>
      <c r="I74" s="8">
        <v>0.56394999999999995</v>
      </c>
      <c r="J74" s="9">
        <f t="shared" si="14"/>
        <v>420.80093894584047</v>
      </c>
    </row>
    <row r="75" spans="1:12" x14ac:dyDescent="0.25">
      <c r="A75" s="4" t="s">
        <v>159</v>
      </c>
      <c r="B75" s="22" t="s">
        <v>160</v>
      </c>
      <c r="C75" s="5">
        <v>103.7</v>
      </c>
      <c r="D75" s="6">
        <v>570</v>
      </c>
      <c r="E75" s="6">
        <v>325</v>
      </c>
      <c r="F75" s="6">
        <f t="shared" si="12"/>
        <v>895</v>
      </c>
      <c r="G75" s="6">
        <v>545</v>
      </c>
      <c r="H75" s="7">
        <f t="shared" si="13"/>
        <v>1440</v>
      </c>
      <c r="I75" s="8">
        <v>0.57315000000000005</v>
      </c>
      <c r="J75" s="9">
        <f t="shared" si="14"/>
        <v>374.3699537331035</v>
      </c>
    </row>
    <row r="76" spans="1:12" x14ac:dyDescent="0.25">
      <c r="A76" s="4" t="s">
        <v>134</v>
      </c>
      <c r="C76" s="5">
        <v>108</v>
      </c>
      <c r="D76" s="6">
        <v>500</v>
      </c>
      <c r="E76" s="6">
        <v>275</v>
      </c>
      <c r="F76" s="6">
        <f t="shared" si="12"/>
        <v>775</v>
      </c>
      <c r="G76" s="6">
        <v>565</v>
      </c>
      <c r="H76" s="7">
        <f t="shared" si="13"/>
        <v>1340</v>
      </c>
      <c r="I76" s="8">
        <v>0.5655</v>
      </c>
      <c r="J76" s="9">
        <f t="shared" si="14"/>
        <v>343.72221718225524</v>
      </c>
    </row>
    <row r="77" spans="1:12" x14ac:dyDescent="0.25">
      <c r="A77" s="4" t="s">
        <v>128</v>
      </c>
      <c r="B77" s="22" t="s">
        <v>163</v>
      </c>
      <c r="C77" s="5">
        <v>107.7</v>
      </c>
      <c r="D77" s="6">
        <v>555</v>
      </c>
      <c r="E77" s="6">
        <v>300</v>
      </c>
      <c r="F77" s="6">
        <f t="shared" si="12"/>
        <v>855</v>
      </c>
      <c r="G77" s="6">
        <v>445</v>
      </c>
      <c r="H77" s="7">
        <f t="shared" si="13"/>
        <v>1300</v>
      </c>
      <c r="I77" s="8">
        <v>0.56594999999999995</v>
      </c>
      <c r="J77" s="9">
        <f t="shared" si="14"/>
        <v>333.72720674952365</v>
      </c>
    </row>
    <row r="78" spans="1:12" x14ac:dyDescent="0.25">
      <c r="A78" s="4" t="s">
        <v>195</v>
      </c>
      <c r="B78" s="22" t="s">
        <v>178</v>
      </c>
      <c r="C78" s="5">
        <v>107.9</v>
      </c>
      <c r="D78" s="6">
        <v>475</v>
      </c>
      <c r="E78" s="6">
        <v>300</v>
      </c>
      <c r="F78" s="6">
        <f t="shared" si="12"/>
        <v>775</v>
      </c>
      <c r="G78" s="6">
        <v>500</v>
      </c>
      <c r="H78" s="7">
        <f t="shared" si="13"/>
        <v>1275</v>
      </c>
      <c r="I78" s="8">
        <v>0.56564999999999999</v>
      </c>
      <c r="J78" s="9">
        <f t="shared" si="14"/>
        <v>327.13587498866008</v>
      </c>
    </row>
    <row r="79" spans="1:12" x14ac:dyDescent="0.25">
      <c r="A79" s="4" t="s">
        <v>202</v>
      </c>
      <c r="B79" s="22" t="s">
        <v>178</v>
      </c>
      <c r="C79" s="5">
        <v>104.4</v>
      </c>
      <c r="D79" s="6">
        <v>550</v>
      </c>
      <c r="E79" s="6">
        <v>295</v>
      </c>
      <c r="F79" s="6">
        <f t="shared" si="12"/>
        <v>845</v>
      </c>
      <c r="G79" s="6">
        <v>425</v>
      </c>
      <c r="H79" s="7">
        <f t="shared" si="13"/>
        <v>1270</v>
      </c>
      <c r="I79" s="8">
        <v>0.57179999999999997</v>
      </c>
      <c r="J79" s="9">
        <f t="shared" si="14"/>
        <v>329.39580876349447</v>
      </c>
    </row>
    <row r="80" spans="1:12" x14ac:dyDescent="0.25">
      <c r="A80" s="4" t="s">
        <v>209</v>
      </c>
      <c r="B80" s="22" t="s">
        <v>184</v>
      </c>
      <c r="C80" s="5">
        <v>108.3</v>
      </c>
      <c r="D80" s="6">
        <v>355</v>
      </c>
      <c r="E80" s="6">
        <v>225</v>
      </c>
      <c r="F80" s="6">
        <f t="shared" si="12"/>
        <v>580</v>
      </c>
      <c r="G80" s="6">
        <v>450</v>
      </c>
      <c r="H80" s="7">
        <f t="shared" si="13"/>
        <v>1030</v>
      </c>
      <c r="I80" s="8">
        <v>0.56499999999999995</v>
      </c>
      <c r="J80" s="9">
        <f t="shared" si="14"/>
        <v>263.97078835162836</v>
      </c>
    </row>
    <row r="81" spans="1:10" x14ac:dyDescent="0.25">
      <c r="A81" s="4" t="s">
        <v>182</v>
      </c>
      <c r="B81" s="22" t="s">
        <v>169</v>
      </c>
      <c r="C81" s="5">
        <v>108.2</v>
      </c>
      <c r="D81" s="6">
        <v>390</v>
      </c>
      <c r="E81" s="6">
        <v>280</v>
      </c>
      <c r="F81" s="6">
        <f t="shared" si="12"/>
        <v>670</v>
      </c>
      <c r="G81" s="6">
        <v>355</v>
      </c>
      <c r="H81" s="7">
        <f t="shared" si="13"/>
        <v>1025</v>
      </c>
      <c r="I81" s="8">
        <v>0.56520000000000004</v>
      </c>
      <c r="J81" s="9">
        <f t="shared" si="14"/>
        <v>262.78236414769117</v>
      </c>
    </row>
    <row r="82" spans="1:10" x14ac:dyDescent="0.25">
      <c r="A82" s="4" t="s">
        <v>203</v>
      </c>
      <c r="B82" s="22" t="s">
        <v>178</v>
      </c>
      <c r="C82" s="5">
        <v>109.2</v>
      </c>
      <c r="D82" s="6">
        <v>400</v>
      </c>
      <c r="E82" s="6">
        <v>185</v>
      </c>
      <c r="F82" s="6">
        <f t="shared" si="12"/>
        <v>585</v>
      </c>
      <c r="G82" s="6">
        <v>405</v>
      </c>
      <c r="H82" s="7">
        <f t="shared" si="13"/>
        <v>990</v>
      </c>
      <c r="I82" s="8">
        <v>0.69299999999999995</v>
      </c>
      <c r="J82" s="9">
        <f t="shared" si="14"/>
        <v>311.19931053252287</v>
      </c>
    </row>
    <row r="83" spans="1:10" x14ac:dyDescent="0.25">
      <c r="A83" s="4" t="s">
        <v>77</v>
      </c>
      <c r="C83" s="5">
        <v>103</v>
      </c>
      <c r="D83" s="6">
        <v>300</v>
      </c>
      <c r="E83" s="6">
        <v>215</v>
      </c>
      <c r="F83" s="6">
        <f t="shared" si="12"/>
        <v>515</v>
      </c>
      <c r="G83" s="6">
        <v>330</v>
      </c>
      <c r="H83" s="7">
        <f t="shared" si="13"/>
        <v>845</v>
      </c>
      <c r="I83" s="8">
        <v>0.5746</v>
      </c>
      <c r="J83" s="9">
        <f t="shared" si="14"/>
        <v>220.23813843781181</v>
      </c>
    </row>
    <row r="84" spans="1:10" s="24" customFormat="1" x14ac:dyDescent="0.25">
      <c r="B84" s="31"/>
      <c r="C84" s="25"/>
      <c r="D84" s="26"/>
      <c r="E84" s="26"/>
      <c r="F84" s="26"/>
      <c r="G84" s="26"/>
      <c r="H84" s="26"/>
      <c r="I84" s="27"/>
      <c r="J84" s="32"/>
    </row>
    <row r="85" spans="1:10" ht="18.75" x14ac:dyDescent="0.3">
      <c r="A85" s="44" t="s">
        <v>52</v>
      </c>
      <c r="B85" s="44"/>
      <c r="C85" s="44"/>
      <c r="D85" s="44"/>
      <c r="E85" s="44"/>
      <c r="F85" s="44"/>
      <c r="G85" s="44"/>
      <c r="H85" s="44"/>
      <c r="I85" s="44"/>
      <c r="J85" s="44"/>
    </row>
    <row r="86" spans="1:10" x14ac:dyDescent="0.25">
      <c r="A86" s="16" t="s">
        <v>0</v>
      </c>
      <c r="B86" s="16" t="s">
        <v>1</v>
      </c>
      <c r="C86" s="17" t="s">
        <v>29</v>
      </c>
      <c r="D86" s="18" t="s">
        <v>30</v>
      </c>
      <c r="E86" s="18" t="s">
        <v>31</v>
      </c>
      <c r="F86" s="18" t="s">
        <v>32</v>
      </c>
      <c r="G86" s="18" t="s">
        <v>33</v>
      </c>
      <c r="H86" s="18" t="s">
        <v>5</v>
      </c>
      <c r="I86" s="19" t="s">
        <v>2</v>
      </c>
      <c r="J86" s="20" t="s">
        <v>3</v>
      </c>
    </row>
    <row r="87" spans="1:10" x14ac:dyDescent="0.25">
      <c r="A87" s="4" t="s">
        <v>122</v>
      </c>
      <c r="B87" s="22" t="s">
        <v>97</v>
      </c>
      <c r="C87" s="5">
        <v>119.1</v>
      </c>
      <c r="D87" s="6">
        <v>650</v>
      </c>
      <c r="E87" s="6">
        <v>495</v>
      </c>
      <c r="F87" s="6">
        <f t="shared" ref="F87:F92" si="15">D87+E87</f>
        <v>1145</v>
      </c>
      <c r="G87" s="6">
        <v>595</v>
      </c>
      <c r="H87" s="7">
        <f t="shared" ref="H87:H92" si="16">D87+E87+G87</f>
        <v>1740</v>
      </c>
      <c r="I87" s="8">
        <v>0.55184999999999995</v>
      </c>
      <c r="J87" s="9">
        <f t="shared" ref="J87:J92" si="17">H87*I87/2.2046</f>
        <v>435.55248117572341</v>
      </c>
    </row>
    <row r="88" spans="1:10" x14ac:dyDescent="0.25">
      <c r="A88" s="4" t="s">
        <v>138</v>
      </c>
      <c r="B88" s="22" t="s">
        <v>139</v>
      </c>
      <c r="C88" s="5">
        <v>124.9</v>
      </c>
      <c r="D88" s="6">
        <v>700</v>
      </c>
      <c r="E88" s="6">
        <v>475</v>
      </c>
      <c r="F88" s="6">
        <f t="shared" si="15"/>
        <v>1175</v>
      </c>
      <c r="G88" s="6">
        <v>500</v>
      </c>
      <c r="H88" s="7">
        <f t="shared" si="16"/>
        <v>1675</v>
      </c>
      <c r="I88" s="8">
        <v>0.54549999999999998</v>
      </c>
      <c r="J88" s="9">
        <f t="shared" si="17"/>
        <v>414.45727116030116</v>
      </c>
    </row>
    <row r="89" spans="1:10" x14ac:dyDescent="0.25">
      <c r="A89" s="4" t="s">
        <v>117</v>
      </c>
      <c r="B89" s="22" t="s">
        <v>97</v>
      </c>
      <c r="C89" s="5">
        <v>123.4</v>
      </c>
      <c r="D89" s="6">
        <v>605</v>
      </c>
      <c r="E89" s="6">
        <v>400</v>
      </c>
      <c r="F89" s="6">
        <f t="shared" si="15"/>
        <v>1005</v>
      </c>
      <c r="G89" s="6">
        <v>525</v>
      </c>
      <c r="H89" s="7">
        <f t="shared" si="16"/>
        <v>1530</v>
      </c>
      <c r="I89" s="8">
        <v>0.54730000000000001</v>
      </c>
      <c r="J89" s="9">
        <f t="shared" si="17"/>
        <v>379.82808672775104</v>
      </c>
    </row>
    <row r="90" spans="1:10" x14ac:dyDescent="0.25">
      <c r="A90" s="4" t="s">
        <v>127</v>
      </c>
      <c r="B90" s="22" t="s">
        <v>163</v>
      </c>
      <c r="C90" s="5">
        <v>124.4</v>
      </c>
      <c r="D90" s="6">
        <v>585</v>
      </c>
      <c r="E90" s="6">
        <v>300</v>
      </c>
      <c r="F90" s="6">
        <f t="shared" si="15"/>
        <v>885</v>
      </c>
      <c r="G90" s="6">
        <v>550</v>
      </c>
      <c r="H90" s="7">
        <f t="shared" si="16"/>
        <v>1435</v>
      </c>
      <c r="I90" s="8">
        <v>0.54615000000000002</v>
      </c>
      <c r="J90" s="9">
        <f t="shared" si="17"/>
        <v>355.49544134990475</v>
      </c>
    </row>
    <row r="91" spans="1:10" x14ac:dyDescent="0.25">
      <c r="A91" s="4" t="s">
        <v>165</v>
      </c>
      <c r="B91" s="22" t="s">
        <v>184</v>
      </c>
      <c r="C91" s="5">
        <v>120</v>
      </c>
      <c r="D91" s="6">
        <v>560</v>
      </c>
      <c r="E91" s="6">
        <v>260</v>
      </c>
      <c r="F91" s="6">
        <f t="shared" si="15"/>
        <v>820</v>
      </c>
      <c r="G91" s="6">
        <v>530</v>
      </c>
      <c r="H91" s="7">
        <f t="shared" si="16"/>
        <v>1350</v>
      </c>
      <c r="I91" s="8">
        <v>0.55095000000000005</v>
      </c>
      <c r="J91" s="9">
        <f t="shared" si="17"/>
        <v>337.37752880341105</v>
      </c>
    </row>
    <row r="92" spans="1:10" x14ac:dyDescent="0.25">
      <c r="A92" s="4" t="s">
        <v>145</v>
      </c>
      <c r="B92" s="22" t="s">
        <v>184</v>
      </c>
      <c r="C92" s="5">
        <v>121.8</v>
      </c>
      <c r="D92" s="6">
        <v>470</v>
      </c>
      <c r="E92" s="6">
        <v>260</v>
      </c>
      <c r="F92" s="6">
        <f t="shared" si="15"/>
        <v>730</v>
      </c>
      <c r="G92" s="6">
        <v>500</v>
      </c>
      <c r="H92" s="7">
        <f t="shared" si="16"/>
        <v>1230</v>
      </c>
      <c r="I92" s="8">
        <v>0.54905000000000004</v>
      </c>
      <c r="J92" s="9">
        <f t="shared" si="17"/>
        <v>306.32835888596571</v>
      </c>
    </row>
    <row r="93" spans="1:10" x14ac:dyDescent="0.25">
      <c r="A93" s="4" t="s">
        <v>76</v>
      </c>
      <c r="B93" s="22" t="s">
        <v>212</v>
      </c>
      <c r="C93" s="5">
        <v>122.3</v>
      </c>
      <c r="D93" s="6">
        <v>450</v>
      </c>
      <c r="E93" s="33" t="s">
        <v>210</v>
      </c>
      <c r="H93" s="7"/>
      <c r="I93" s="8">
        <v>0.54854999999999998</v>
      </c>
      <c r="J93" s="9">
        <f t="shared" ref="J93" si="18">H93*I93/2.2046</f>
        <v>0</v>
      </c>
    </row>
    <row r="94" spans="1:10" x14ac:dyDescent="0.25">
      <c r="H94" s="7"/>
      <c r="J94" s="9"/>
    </row>
    <row r="95" spans="1:10" ht="18.75" x14ac:dyDescent="0.3">
      <c r="A95" s="44" t="s">
        <v>53</v>
      </c>
      <c r="B95" s="44"/>
      <c r="C95" s="44"/>
      <c r="D95" s="44"/>
      <c r="E95" s="44"/>
      <c r="F95" s="44"/>
      <c r="G95" s="44"/>
      <c r="H95" s="44"/>
      <c r="I95" s="44"/>
      <c r="J95" s="44"/>
    </row>
    <row r="96" spans="1:10" x14ac:dyDescent="0.25">
      <c r="A96" s="16" t="s">
        <v>0</v>
      </c>
      <c r="B96" s="16" t="s">
        <v>1</v>
      </c>
      <c r="C96" s="17" t="s">
        <v>29</v>
      </c>
      <c r="D96" s="18" t="s">
        <v>30</v>
      </c>
      <c r="E96" s="18" t="s">
        <v>31</v>
      </c>
      <c r="F96" s="18" t="s">
        <v>32</v>
      </c>
      <c r="G96" s="18" t="s">
        <v>33</v>
      </c>
      <c r="H96" s="18" t="s">
        <v>5</v>
      </c>
      <c r="I96" s="19" t="s">
        <v>2</v>
      </c>
      <c r="J96" s="20" t="s">
        <v>3</v>
      </c>
    </row>
    <row r="97" spans="1:10" x14ac:dyDescent="0.25">
      <c r="A97" s="4" t="s">
        <v>120</v>
      </c>
      <c r="B97" s="22" t="s">
        <v>97</v>
      </c>
      <c r="C97" s="5">
        <v>139.19999999999999</v>
      </c>
      <c r="D97" s="6">
        <v>730</v>
      </c>
      <c r="E97" s="6">
        <v>425</v>
      </c>
      <c r="F97" s="6">
        <f>D97+E97</f>
        <v>1155</v>
      </c>
      <c r="G97" s="6">
        <v>555</v>
      </c>
      <c r="H97" s="7">
        <f>D97+E97+G97</f>
        <v>1710</v>
      </c>
      <c r="I97" s="8">
        <v>0.53186</v>
      </c>
      <c r="J97" s="9">
        <f>H97*I97/2.2046</f>
        <v>412.53769391272789</v>
      </c>
    </row>
    <row r="98" spans="1:10" x14ac:dyDescent="0.25">
      <c r="A98" s="4" t="s">
        <v>118</v>
      </c>
      <c r="B98" s="22" t="s">
        <v>97</v>
      </c>
      <c r="C98" s="5">
        <v>135</v>
      </c>
      <c r="D98" s="6">
        <v>650</v>
      </c>
      <c r="E98" s="6">
        <v>450</v>
      </c>
      <c r="F98" s="6">
        <f>D98+E98</f>
        <v>1100</v>
      </c>
      <c r="G98" s="6">
        <v>560</v>
      </c>
      <c r="H98" s="7">
        <f>D98+E98+G98</f>
        <v>1660</v>
      </c>
      <c r="I98" s="8">
        <v>0.53552</v>
      </c>
      <c r="J98" s="9">
        <f>H98*I98/2.2046</f>
        <v>403.23106232423112</v>
      </c>
    </row>
    <row r="99" spans="1:10" x14ac:dyDescent="0.25">
      <c r="A99" s="4" t="s">
        <v>140</v>
      </c>
      <c r="B99" s="22" t="s">
        <v>139</v>
      </c>
      <c r="C99" s="5">
        <v>126.2</v>
      </c>
      <c r="D99" s="6">
        <v>700</v>
      </c>
      <c r="E99" s="6">
        <v>350</v>
      </c>
      <c r="F99" s="6">
        <f>D99+E99</f>
        <v>1050</v>
      </c>
      <c r="G99" s="6">
        <v>600</v>
      </c>
      <c r="H99" s="7">
        <f>D99+E99+G99</f>
        <v>1650</v>
      </c>
      <c r="I99" s="8">
        <v>0.54420000000000002</v>
      </c>
      <c r="J99" s="9">
        <f>H99*I99/2.2046</f>
        <v>407.29837612265266</v>
      </c>
    </row>
    <row r="100" spans="1:10" x14ac:dyDescent="0.25">
      <c r="A100" s="4" t="s">
        <v>192</v>
      </c>
      <c r="B100" s="22" t="s">
        <v>178</v>
      </c>
      <c r="C100" s="5">
        <v>128.80000000000001</v>
      </c>
      <c r="D100" s="6">
        <v>450</v>
      </c>
      <c r="E100" s="6">
        <v>285</v>
      </c>
      <c r="F100" s="6">
        <f>D100+E100</f>
        <v>735</v>
      </c>
      <c r="G100" s="6">
        <v>400</v>
      </c>
      <c r="H100" s="7">
        <f>D100+E100+G100</f>
        <v>1135</v>
      </c>
      <c r="I100" s="8">
        <v>0.54149000000000003</v>
      </c>
      <c r="J100" s="9">
        <f>H100*I100/2.2046</f>
        <v>278.77671686473741</v>
      </c>
    </row>
    <row r="101" spans="1:10" x14ac:dyDescent="0.25">
      <c r="A101" s="4" t="s">
        <v>161</v>
      </c>
      <c r="B101" s="22" t="s">
        <v>212</v>
      </c>
      <c r="C101" s="5">
        <v>138.4</v>
      </c>
      <c r="D101" s="6">
        <v>485</v>
      </c>
      <c r="E101" s="6">
        <v>225</v>
      </c>
      <c r="F101" s="6">
        <f>D101+E101</f>
        <v>710</v>
      </c>
      <c r="G101" s="6">
        <v>405</v>
      </c>
      <c r="H101" s="7">
        <f>D101+E101+G101</f>
        <v>1115</v>
      </c>
      <c r="I101" s="8">
        <v>0.53254999999999997</v>
      </c>
      <c r="J101" s="9">
        <f>H101*I101/2.2046</f>
        <v>269.34285131089536</v>
      </c>
    </row>
    <row r="102" spans="1:10" x14ac:dyDescent="0.25">
      <c r="F102" s="6">
        <f t="shared" ref="F102" si="19">D102+E102</f>
        <v>0</v>
      </c>
      <c r="H102" s="7">
        <f t="shared" ref="H102" si="20">D102+E102+G102</f>
        <v>0</v>
      </c>
      <c r="J102" s="9">
        <f t="shared" ref="J102" si="21">H102*I102/2.2046</f>
        <v>0</v>
      </c>
    </row>
    <row r="103" spans="1:10" ht="18.75" x14ac:dyDescent="0.3">
      <c r="A103" s="44" t="s">
        <v>67</v>
      </c>
      <c r="B103" s="44"/>
      <c r="C103" s="44"/>
      <c r="D103" s="44"/>
      <c r="E103" s="44"/>
      <c r="F103" s="44"/>
      <c r="G103" s="44"/>
      <c r="H103" s="44"/>
      <c r="I103" s="44"/>
      <c r="J103" s="44"/>
    </row>
    <row r="104" spans="1:10" x14ac:dyDescent="0.25">
      <c r="A104" s="16" t="s">
        <v>0</v>
      </c>
      <c r="B104" s="16" t="s">
        <v>1</v>
      </c>
      <c r="C104" s="17" t="s">
        <v>29</v>
      </c>
      <c r="D104" s="18" t="s">
        <v>30</v>
      </c>
      <c r="E104" s="18" t="s">
        <v>31</v>
      </c>
      <c r="F104" s="18" t="s">
        <v>32</v>
      </c>
      <c r="G104" s="18" t="s">
        <v>33</v>
      </c>
      <c r="H104" s="18" t="s">
        <v>5</v>
      </c>
      <c r="I104" s="19" t="s">
        <v>2</v>
      </c>
      <c r="J104" s="20" t="s">
        <v>3</v>
      </c>
    </row>
    <row r="105" spans="1:10" x14ac:dyDescent="0.25">
      <c r="A105" s="4" t="s">
        <v>189</v>
      </c>
      <c r="B105" s="22" t="s">
        <v>179</v>
      </c>
      <c r="C105" s="5">
        <v>181</v>
      </c>
      <c r="D105" s="6">
        <v>600</v>
      </c>
      <c r="E105" s="6">
        <v>275</v>
      </c>
      <c r="F105" s="6">
        <f>D105+E105</f>
        <v>875</v>
      </c>
      <c r="G105" s="6">
        <v>550</v>
      </c>
      <c r="H105" s="7">
        <f>D105+E105+G105</f>
        <v>1425</v>
      </c>
      <c r="I105" s="8">
        <v>0.50160000000000005</v>
      </c>
      <c r="J105" s="9">
        <f>H105*I105/2.2046</f>
        <v>324.22208110314801</v>
      </c>
    </row>
    <row r="106" spans="1:10" x14ac:dyDescent="0.25">
      <c r="F106" s="6">
        <f>D106+E106</f>
        <v>0</v>
      </c>
      <c r="H106" s="7">
        <f>D106+E106+G106</f>
        <v>0</v>
      </c>
      <c r="J106" s="9">
        <f>H106*I106/2.2046</f>
        <v>0</v>
      </c>
    </row>
  </sheetData>
  <sortState ref="A97:J101">
    <sortCondition descending="1" ref="H97:H101"/>
  </sortState>
  <mergeCells count="12">
    <mergeCell ref="A103:J103"/>
    <mergeCell ref="A1:J1"/>
    <mergeCell ref="A85:J85"/>
    <mergeCell ref="A7:J7"/>
    <mergeCell ref="A12:J12"/>
    <mergeCell ref="A17:J17"/>
    <mergeCell ref="A30:J30"/>
    <mergeCell ref="A59:J59"/>
    <mergeCell ref="A70:J70"/>
    <mergeCell ref="A95:J95"/>
    <mergeCell ref="A43:J43"/>
    <mergeCell ref="A52:J52"/>
  </mergeCells>
  <printOptions horizontalCentered="1" gridLines="1"/>
  <pageMargins left="0.25" right="0.25" top="0.75" bottom="0.75" header="0.3" footer="0.3"/>
  <pageSetup scale="31" orientation="landscape" horizontalDpi="4294967293" verticalDpi="4294967293" r:id="rId1"/>
  <rowBreaks count="1" manualBreakCount="1">
    <brk id="1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30"/>
  <sheetViews>
    <sheetView workbookViewId="0">
      <selection sqref="A1:J27"/>
    </sheetView>
  </sheetViews>
  <sheetFormatPr defaultRowHeight="15" x14ac:dyDescent="0.25"/>
  <cols>
    <col min="1" max="2" width="20.7109375" style="4" customWidth="1"/>
    <col min="3" max="7" width="9.7109375" style="5" customWidth="1"/>
    <col min="8" max="8" width="9.7109375" style="13" customWidth="1"/>
    <col min="9" max="9" width="9.7109375" style="14" customWidth="1"/>
    <col min="10" max="10" width="11.7109375" style="14" customWidth="1"/>
    <col min="11" max="16384" width="9.140625" style="4"/>
  </cols>
  <sheetData>
    <row r="1" spans="1:11" s="1" customFormat="1" ht="18.75" x14ac:dyDescent="0.3">
      <c r="A1" s="44" t="s">
        <v>25</v>
      </c>
      <c r="B1" s="44"/>
      <c r="C1" s="44"/>
      <c r="D1" s="44"/>
      <c r="E1" s="44"/>
      <c r="F1" s="44"/>
      <c r="G1" s="44"/>
      <c r="H1" s="44"/>
      <c r="I1" s="44"/>
      <c r="J1" s="44"/>
    </row>
    <row r="2" spans="1:11" ht="15.75" thickBot="1" x14ac:dyDescent="0.3">
      <c r="A2" s="2" t="s">
        <v>0</v>
      </c>
      <c r="B2" s="2" t="s">
        <v>1</v>
      </c>
      <c r="C2" s="3" t="s">
        <v>29</v>
      </c>
      <c r="D2" s="3" t="s">
        <v>30</v>
      </c>
      <c r="E2" s="3" t="s">
        <v>31</v>
      </c>
      <c r="F2" s="3" t="s">
        <v>32</v>
      </c>
      <c r="G2" s="3" t="s">
        <v>33</v>
      </c>
      <c r="H2" s="11" t="s">
        <v>5</v>
      </c>
      <c r="I2" s="12" t="s">
        <v>2</v>
      </c>
      <c r="J2" s="12" t="s">
        <v>3</v>
      </c>
    </row>
    <row r="3" spans="1:11" ht="15.75" thickBot="1" x14ac:dyDescent="0.3">
      <c r="A3" s="36" t="s">
        <v>132</v>
      </c>
      <c r="B3" s="37" t="s">
        <v>133</v>
      </c>
      <c r="C3" s="38">
        <v>59.5</v>
      </c>
      <c r="D3" s="39">
        <v>365</v>
      </c>
      <c r="E3" s="39">
        <v>200</v>
      </c>
      <c r="F3" s="39">
        <v>565</v>
      </c>
      <c r="G3" s="39">
        <v>350</v>
      </c>
      <c r="H3" s="40">
        <v>915</v>
      </c>
      <c r="I3" s="41">
        <v>0.99424999999999997</v>
      </c>
      <c r="J3" s="42">
        <v>412.65478998457769</v>
      </c>
      <c r="K3" s="35" t="s">
        <v>222</v>
      </c>
    </row>
    <row r="4" spans="1:11" x14ac:dyDescent="0.25">
      <c r="A4" s="4" t="s">
        <v>106</v>
      </c>
      <c r="B4" s="22" t="s">
        <v>184</v>
      </c>
      <c r="C4" s="5">
        <v>64.8</v>
      </c>
      <c r="D4" s="6">
        <v>400</v>
      </c>
      <c r="E4" s="6">
        <v>155</v>
      </c>
      <c r="F4" s="6">
        <v>555</v>
      </c>
      <c r="G4" s="6">
        <v>390</v>
      </c>
      <c r="H4" s="7">
        <v>945</v>
      </c>
      <c r="I4" s="8">
        <v>0.92889999999999995</v>
      </c>
      <c r="J4" s="9">
        <v>398.17223079016594</v>
      </c>
    </row>
    <row r="5" spans="1:11" x14ac:dyDescent="0.25">
      <c r="A5" s="4" t="s">
        <v>129</v>
      </c>
      <c r="B5" s="22" t="s">
        <v>97</v>
      </c>
      <c r="C5" s="5">
        <v>67.5</v>
      </c>
      <c r="D5" s="4">
        <v>360</v>
      </c>
      <c r="E5" s="4">
        <v>170</v>
      </c>
      <c r="F5" s="6">
        <v>530</v>
      </c>
      <c r="G5" s="6">
        <v>420</v>
      </c>
      <c r="H5" s="7">
        <v>950</v>
      </c>
      <c r="I5" s="8">
        <v>0.89995000000000003</v>
      </c>
      <c r="J5" s="9">
        <v>387.80391000635035</v>
      </c>
    </row>
    <row r="6" spans="1:11" x14ac:dyDescent="0.25">
      <c r="A6" s="4" t="s">
        <v>84</v>
      </c>
      <c r="B6" s="22" t="s">
        <v>216</v>
      </c>
      <c r="C6" s="5">
        <v>50.5</v>
      </c>
      <c r="D6" s="6">
        <v>250</v>
      </c>
      <c r="E6" s="6">
        <v>120</v>
      </c>
      <c r="F6" s="6">
        <v>370</v>
      </c>
      <c r="G6" s="6">
        <v>260</v>
      </c>
      <c r="H6" s="7">
        <v>630</v>
      </c>
      <c r="I6" s="8">
        <v>1.1334</v>
      </c>
      <c r="J6" s="9">
        <v>323.88732649913817</v>
      </c>
    </row>
    <row r="7" spans="1:11" x14ac:dyDescent="0.25">
      <c r="A7" s="4" t="s">
        <v>174</v>
      </c>
      <c r="B7" s="22" t="s">
        <v>169</v>
      </c>
      <c r="C7" s="5">
        <v>46.9</v>
      </c>
      <c r="D7" s="6">
        <v>225</v>
      </c>
      <c r="E7" s="6">
        <v>105</v>
      </c>
      <c r="F7" s="6">
        <v>330</v>
      </c>
      <c r="G7" s="6">
        <v>245</v>
      </c>
      <c r="H7" s="7">
        <v>575</v>
      </c>
      <c r="I7" s="8">
        <v>1.2</v>
      </c>
      <c r="J7" s="9">
        <v>312.98194683842871</v>
      </c>
    </row>
    <row r="8" spans="1:11" x14ac:dyDescent="0.25">
      <c r="A8" s="4" t="s">
        <v>177</v>
      </c>
      <c r="B8" s="22" t="s">
        <v>217</v>
      </c>
      <c r="C8" s="5">
        <v>51.6</v>
      </c>
      <c r="D8" s="6">
        <v>220</v>
      </c>
      <c r="E8" s="6">
        <v>130</v>
      </c>
      <c r="F8" s="6">
        <v>350</v>
      </c>
      <c r="G8" s="6">
        <v>255</v>
      </c>
      <c r="H8" s="7">
        <v>605</v>
      </c>
      <c r="I8" s="8">
        <v>1.1144000000000001</v>
      </c>
      <c r="J8" s="9">
        <v>305.82055701714597</v>
      </c>
    </row>
    <row r="9" spans="1:11" x14ac:dyDescent="0.25">
      <c r="A9" s="4" t="s">
        <v>109</v>
      </c>
      <c r="B9" s="22" t="s">
        <v>184</v>
      </c>
      <c r="C9" s="5">
        <v>53.9</v>
      </c>
      <c r="D9" s="6">
        <v>245</v>
      </c>
      <c r="E9" s="6">
        <v>115</v>
      </c>
      <c r="F9" s="6">
        <v>360</v>
      </c>
      <c r="G9" s="6">
        <v>250</v>
      </c>
      <c r="H9" s="7">
        <v>610</v>
      </c>
      <c r="I9" s="8">
        <v>1.0764</v>
      </c>
      <c r="J9" s="9">
        <v>297.83362061144879</v>
      </c>
    </row>
    <row r="10" spans="1:11" x14ac:dyDescent="0.25">
      <c r="A10" s="4" t="s">
        <v>107</v>
      </c>
      <c r="B10" s="22" t="s">
        <v>184</v>
      </c>
      <c r="C10" s="5">
        <v>58.4</v>
      </c>
      <c r="D10" s="6">
        <v>265</v>
      </c>
      <c r="E10" s="6">
        <v>120</v>
      </c>
      <c r="F10" s="6">
        <v>385</v>
      </c>
      <c r="G10" s="6">
        <v>260</v>
      </c>
      <c r="H10" s="7">
        <v>645</v>
      </c>
      <c r="I10" s="8">
        <v>1.0093000000000001</v>
      </c>
      <c r="J10" s="9">
        <v>295.29098249115486</v>
      </c>
    </row>
    <row r="11" spans="1:11" x14ac:dyDescent="0.25">
      <c r="A11" s="4" t="s">
        <v>221</v>
      </c>
      <c r="B11" s="22" t="s">
        <v>97</v>
      </c>
      <c r="C11" s="5">
        <v>58.6</v>
      </c>
      <c r="D11" s="6">
        <v>250</v>
      </c>
      <c r="E11" s="6">
        <v>125</v>
      </c>
      <c r="F11" s="6">
        <v>375</v>
      </c>
      <c r="G11" s="6">
        <v>270</v>
      </c>
      <c r="H11" s="7">
        <v>645</v>
      </c>
      <c r="I11" s="8">
        <v>1.0065</v>
      </c>
      <c r="J11" s="9">
        <v>294.47178626508207</v>
      </c>
    </row>
    <row r="12" spans="1:11" x14ac:dyDescent="0.25">
      <c r="A12" s="4" t="s">
        <v>102</v>
      </c>
      <c r="B12" s="22" t="s">
        <v>97</v>
      </c>
      <c r="C12" s="5">
        <v>56.4</v>
      </c>
      <c r="D12" s="6">
        <v>250</v>
      </c>
      <c r="E12" s="6">
        <v>105</v>
      </c>
      <c r="F12" s="6">
        <v>355</v>
      </c>
      <c r="G12" s="6">
        <v>270</v>
      </c>
      <c r="H12" s="7">
        <v>625</v>
      </c>
      <c r="I12" s="8">
        <v>1.038</v>
      </c>
      <c r="J12" s="9">
        <v>294.27106958178354</v>
      </c>
    </row>
    <row r="13" spans="1:11" x14ac:dyDescent="0.25">
      <c r="A13" s="4" t="s">
        <v>96</v>
      </c>
      <c r="B13" s="22" t="s">
        <v>97</v>
      </c>
      <c r="C13" s="5">
        <v>52.4</v>
      </c>
      <c r="D13" s="6">
        <v>215</v>
      </c>
      <c r="E13" s="6">
        <v>120</v>
      </c>
      <c r="F13" s="6">
        <v>335</v>
      </c>
      <c r="G13" s="6">
        <v>250</v>
      </c>
      <c r="H13" s="7">
        <v>585</v>
      </c>
      <c r="I13" s="8">
        <v>1.1009</v>
      </c>
      <c r="J13" s="9">
        <v>292.1285040370135</v>
      </c>
    </row>
    <row r="14" spans="1:11" x14ac:dyDescent="0.25">
      <c r="A14" s="4" t="s">
        <v>108</v>
      </c>
      <c r="B14" s="22" t="s">
        <v>184</v>
      </c>
      <c r="C14" s="5">
        <v>58.6</v>
      </c>
      <c r="D14" s="6">
        <v>215</v>
      </c>
      <c r="E14" s="6">
        <v>115</v>
      </c>
      <c r="F14" s="6">
        <v>330</v>
      </c>
      <c r="G14" s="6">
        <v>275</v>
      </c>
      <c r="H14" s="7">
        <v>605</v>
      </c>
      <c r="I14" s="8">
        <v>1.0065</v>
      </c>
      <c r="J14" s="9">
        <v>276.20997006259637</v>
      </c>
    </row>
    <row r="15" spans="1:11" x14ac:dyDescent="0.25">
      <c r="A15" s="4" t="s">
        <v>103</v>
      </c>
      <c r="B15" s="22" t="s">
        <v>97</v>
      </c>
      <c r="C15" s="5">
        <v>54.9</v>
      </c>
      <c r="D15" s="6">
        <v>225</v>
      </c>
      <c r="E15" s="6">
        <v>100</v>
      </c>
      <c r="F15" s="6">
        <v>325</v>
      </c>
      <c r="G15" s="6">
        <v>245</v>
      </c>
      <c r="H15" s="7">
        <v>570</v>
      </c>
      <c r="I15" s="8">
        <v>1.0606</v>
      </c>
      <c r="J15" s="9">
        <v>274.21845232695273</v>
      </c>
    </row>
    <row r="16" spans="1:11" x14ac:dyDescent="0.25">
      <c r="A16" s="4" t="s">
        <v>86</v>
      </c>
      <c r="B16" s="22" t="s">
        <v>89</v>
      </c>
      <c r="C16" s="5">
        <v>62.2</v>
      </c>
      <c r="D16" s="4">
        <v>265</v>
      </c>
      <c r="E16" s="4">
        <v>115</v>
      </c>
      <c r="F16" s="6">
        <v>380</v>
      </c>
      <c r="G16" s="6">
        <v>240</v>
      </c>
      <c r="H16" s="7">
        <v>620</v>
      </c>
      <c r="I16" s="8">
        <v>0.95955000000000001</v>
      </c>
      <c r="J16" s="9">
        <v>269.8543953551665</v>
      </c>
    </row>
    <row r="17" spans="1:10" x14ac:dyDescent="0.25">
      <c r="A17" s="4" t="s">
        <v>110</v>
      </c>
      <c r="B17" s="22" t="s">
        <v>184</v>
      </c>
      <c r="C17" s="5">
        <v>66</v>
      </c>
      <c r="D17" s="4">
        <v>240</v>
      </c>
      <c r="E17" s="4">
        <v>130</v>
      </c>
      <c r="F17" s="6">
        <v>370</v>
      </c>
      <c r="G17" s="6">
        <v>260</v>
      </c>
      <c r="H17" s="7">
        <v>630</v>
      </c>
      <c r="I17" s="8">
        <v>0.91559999999999997</v>
      </c>
      <c r="J17" s="9">
        <v>261.64746439263354</v>
      </c>
    </row>
    <row r="18" spans="1:10" x14ac:dyDescent="0.25">
      <c r="A18" s="4" t="s">
        <v>168</v>
      </c>
      <c r="B18" s="22" t="s">
        <v>169</v>
      </c>
      <c r="C18" s="5">
        <v>44</v>
      </c>
      <c r="D18" s="6">
        <v>165</v>
      </c>
      <c r="E18" s="6">
        <v>65</v>
      </c>
      <c r="F18" s="6">
        <v>230</v>
      </c>
      <c r="G18" s="6">
        <v>225</v>
      </c>
      <c r="H18" s="7">
        <v>455</v>
      </c>
      <c r="I18" s="8">
        <v>1.258</v>
      </c>
      <c r="J18" s="9">
        <v>259.63440079833072</v>
      </c>
    </row>
    <row r="19" spans="1:10" x14ac:dyDescent="0.25">
      <c r="A19" s="4" t="s">
        <v>166</v>
      </c>
      <c r="B19" s="22" t="s">
        <v>167</v>
      </c>
      <c r="C19" s="5">
        <v>55.3</v>
      </c>
      <c r="D19" s="6">
        <v>195</v>
      </c>
      <c r="E19" s="6">
        <v>115</v>
      </c>
      <c r="F19" s="6">
        <v>310</v>
      </c>
      <c r="G19" s="6">
        <v>220</v>
      </c>
      <c r="H19" s="7">
        <v>530</v>
      </c>
      <c r="I19" s="8">
        <v>1.0545</v>
      </c>
      <c r="J19" s="9">
        <v>253.50857298376121</v>
      </c>
    </row>
    <row r="20" spans="1:10" x14ac:dyDescent="0.25">
      <c r="A20" s="4" t="s">
        <v>112</v>
      </c>
      <c r="B20" s="22" t="s">
        <v>97</v>
      </c>
      <c r="C20" s="5">
        <v>43.3</v>
      </c>
      <c r="D20" s="6">
        <v>145</v>
      </c>
      <c r="E20" s="6">
        <v>80</v>
      </c>
      <c r="F20" s="6">
        <v>225</v>
      </c>
      <c r="G20" s="6">
        <v>195</v>
      </c>
      <c r="H20" s="7">
        <v>420</v>
      </c>
      <c r="I20" s="8">
        <v>1.2725</v>
      </c>
      <c r="J20" s="9">
        <v>242.42492969246118</v>
      </c>
    </row>
    <row r="21" spans="1:10" x14ac:dyDescent="0.25">
      <c r="A21" s="4" t="s">
        <v>87</v>
      </c>
      <c r="B21" s="22" t="s">
        <v>214</v>
      </c>
      <c r="C21" s="5">
        <v>43.1</v>
      </c>
      <c r="D21" s="6">
        <v>150</v>
      </c>
      <c r="E21" s="6">
        <v>75</v>
      </c>
      <c r="F21" s="6">
        <v>225</v>
      </c>
      <c r="G21" s="6">
        <v>190</v>
      </c>
      <c r="H21" s="7">
        <v>415</v>
      </c>
      <c r="I21" s="8">
        <v>1.2766999999999999</v>
      </c>
      <c r="J21" s="9">
        <v>240.32953823822916</v>
      </c>
    </row>
    <row r="22" spans="1:10" x14ac:dyDescent="0.25">
      <c r="A22" s="4" t="s">
        <v>111</v>
      </c>
      <c r="B22" s="22" t="s">
        <v>215</v>
      </c>
      <c r="C22" s="5">
        <v>39.299999999999997</v>
      </c>
      <c r="D22" s="6">
        <v>145</v>
      </c>
      <c r="E22" s="6">
        <v>75</v>
      </c>
      <c r="F22" s="6">
        <v>220</v>
      </c>
      <c r="G22" s="6">
        <v>170</v>
      </c>
      <c r="H22" s="7">
        <v>390</v>
      </c>
      <c r="I22" s="8">
        <v>1.3436999999999999</v>
      </c>
      <c r="J22" s="9">
        <v>237.70434545949377</v>
      </c>
    </row>
    <row r="23" spans="1:10" x14ac:dyDescent="0.25">
      <c r="A23" s="4" t="s">
        <v>85</v>
      </c>
      <c r="B23" s="22" t="s">
        <v>212</v>
      </c>
      <c r="C23" s="5">
        <v>62.2</v>
      </c>
      <c r="D23" s="4">
        <v>215</v>
      </c>
      <c r="E23" s="4">
        <v>90</v>
      </c>
      <c r="F23" s="6">
        <v>305</v>
      </c>
      <c r="G23" s="6">
        <v>235</v>
      </c>
      <c r="H23" s="7">
        <v>540</v>
      </c>
      <c r="I23" s="8">
        <v>0.95955000000000001</v>
      </c>
      <c r="J23" s="9">
        <v>235.03447337385467</v>
      </c>
    </row>
    <row r="24" spans="1:10" x14ac:dyDescent="0.25">
      <c r="A24" s="4" t="s">
        <v>105</v>
      </c>
      <c r="B24" s="22"/>
      <c r="C24" s="5">
        <v>59.9</v>
      </c>
      <c r="D24" s="6">
        <v>195</v>
      </c>
      <c r="E24" s="6">
        <v>110</v>
      </c>
      <c r="F24" s="6">
        <v>305</v>
      </c>
      <c r="G24" s="6">
        <v>215</v>
      </c>
      <c r="H24" s="7">
        <v>520</v>
      </c>
      <c r="I24" s="8">
        <v>0.9889</v>
      </c>
      <c r="J24" s="9">
        <v>233.2522906649732</v>
      </c>
    </row>
    <row r="25" spans="1:10" x14ac:dyDescent="0.25">
      <c r="A25" s="4" t="s">
        <v>170</v>
      </c>
      <c r="B25" s="22" t="s">
        <v>167</v>
      </c>
      <c r="C25" s="5">
        <v>53.7</v>
      </c>
      <c r="D25" s="30">
        <v>175</v>
      </c>
      <c r="E25" s="6">
        <v>90</v>
      </c>
      <c r="F25" s="6">
        <v>265</v>
      </c>
      <c r="G25" s="6">
        <v>190</v>
      </c>
      <c r="H25" s="7">
        <v>455</v>
      </c>
      <c r="I25" s="8">
        <v>1.0795999999999999</v>
      </c>
      <c r="J25" s="9">
        <v>222.81502313344822</v>
      </c>
    </row>
    <row r="26" spans="1:10" x14ac:dyDescent="0.25">
      <c r="A26" s="4" t="s">
        <v>176</v>
      </c>
      <c r="B26" s="22" t="s">
        <v>169</v>
      </c>
      <c r="C26" s="5">
        <v>66.099999999999994</v>
      </c>
      <c r="D26" s="6">
        <v>200</v>
      </c>
      <c r="E26" s="6">
        <v>90</v>
      </c>
      <c r="F26" s="6">
        <v>290</v>
      </c>
      <c r="G26" s="6">
        <v>215</v>
      </c>
      <c r="H26" s="7">
        <v>505</v>
      </c>
      <c r="I26" s="8">
        <v>0.91449999999999998</v>
      </c>
      <c r="J26" s="9">
        <v>209.48131180259455</v>
      </c>
    </row>
    <row r="27" spans="1:10" x14ac:dyDescent="0.25">
      <c r="A27" s="4" t="s">
        <v>171</v>
      </c>
      <c r="B27" s="22" t="s">
        <v>169</v>
      </c>
      <c r="C27" s="5">
        <v>42.4</v>
      </c>
      <c r="D27" s="6">
        <v>135</v>
      </c>
      <c r="E27" s="6">
        <v>50</v>
      </c>
      <c r="F27" s="6">
        <v>185</v>
      </c>
      <c r="G27" s="6">
        <v>165</v>
      </c>
      <c r="H27" s="7">
        <v>350</v>
      </c>
      <c r="I27" s="8">
        <v>1.2915000000000001</v>
      </c>
      <c r="J27" s="9">
        <v>205.03719495600109</v>
      </c>
    </row>
    <row r="28" spans="1:10" x14ac:dyDescent="0.25">
      <c r="D28" s="6"/>
      <c r="E28" s="6"/>
      <c r="F28" s="6"/>
      <c r="G28" s="6"/>
      <c r="H28" s="7"/>
      <c r="I28" s="8"/>
      <c r="J28" s="9"/>
    </row>
    <row r="29" spans="1:10" x14ac:dyDescent="0.25">
      <c r="C29" s="4"/>
      <c r="D29" s="4"/>
      <c r="E29" s="4"/>
      <c r="F29" s="6"/>
      <c r="G29" s="6"/>
      <c r="H29" s="7"/>
      <c r="I29" s="8"/>
      <c r="J29" s="9"/>
    </row>
    <row r="30" spans="1:10" x14ac:dyDescent="0.25">
      <c r="D30" s="6"/>
      <c r="E30" s="6"/>
      <c r="F30" s="6"/>
      <c r="G30" s="6"/>
      <c r="H30" s="7"/>
      <c r="I30" s="8"/>
      <c r="J30" s="9"/>
    </row>
  </sheetData>
  <sortState ref="A3:J27">
    <sortCondition descending="1" ref="J3:J27"/>
  </sortState>
  <mergeCells count="1">
    <mergeCell ref="A1:J1"/>
  </mergeCells>
  <printOptions horizontalCentered="1" gridLines="1"/>
  <pageMargins left="0.25" right="0.25" top="0.75" bottom="0.75" header="0.3" footer="0.3"/>
  <pageSetup orientation="landscape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21"/>
  <sheetViews>
    <sheetView workbookViewId="0">
      <selection activeCell="M6" sqref="M6"/>
    </sheetView>
  </sheetViews>
  <sheetFormatPr defaultRowHeight="15" x14ac:dyDescent="0.25"/>
  <cols>
    <col min="1" max="2" width="20.7109375" style="4" customWidth="1"/>
    <col min="3" max="7" width="9.7109375" style="5" customWidth="1"/>
    <col min="8" max="8" width="9.7109375" style="13" customWidth="1"/>
    <col min="9" max="9" width="9.7109375" style="14" customWidth="1"/>
    <col min="10" max="10" width="11.7109375" style="14" customWidth="1"/>
    <col min="11" max="16384" width="9.140625" style="4"/>
  </cols>
  <sheetData>
    <row r="1" spans="1:11" s="1" customFormat="1" ht="18.75" x14ac:dyDescent="0.3">
      <c r="A1" s="44" t="s">
        <v>26</v>
      </c>
      <c r="B1" s="44"/>
      <c r="C1" s="44"/>
      <c r="D1" s="44"/>
      <c r="E1" s="44"/>
      <c r="F1" s="44"/>
      <c r="G1" s="44"/>
      <c r="H1" s="44"/>
      <c r="I1" s="44"/>
      <c r="J1" s="44"/>
    </row>
    <row r="2" spans="1:11" ht="15.75" thickBot="1" x14ac:dyDescent="0.3">
      <c r="A2" s="2" t="s">
        <v>0</v>
      </c>
      <c r="B2" s="2" t="s">
        <v>1</v>
      </c>
      <c r="C2" s="3" t="s">
        <v>29</v>
      </c>
      <c r="D2" s="3" t="s">
        <v>30</v>
      </c>
      <c r="E2" s="3" t="s">
        <v>31</v>
      </c>
      <c r="F2" s="3" t="s">
        <v>32</v>
      </c>
      <c r="G2" s="3" t="s">
        <v>33</v>
      </c>
      <c r="H2" s="11" t="s">
        <v>5</v>
      </c>
      <c r="I2" s="12" t="s">
        <v>2</v>
      </c>
      <c r="J2" s="12" t="s">
        <v>3</v>
      </c>
    </row>
    <row r="3" spans="1:11" ht="15.75" thickBot="1" x14ac:dyDescent="0.3">
      <c r="A3" s="36" t="s">
        <v>58</v>
      </c>
      <c r="B3" s="37" t="s">
        <v>104</v>
      </c>
      <c r="C3" s="38">
        <v>70.7</v>
      </c>
      <c r="D3" s="39">
        <v>430</v>
      </c>
      <c r="E3" s="39">
        <v>220</v>
      </c>
      <c r="F3" s="39">
        <v>650</v>
      </c>
      <c r="G3" s="39">
        <v>440</v>
      </c>
      <c r="H3" s="40">
        <v>1090</v>
      </c>
      <c r="I3" s="41">
        <v>0.87039999999999995</v>
      </c>
      <c r="J3" s="42">
        <v>430.34382654449786</v>
      </c>
      <c r="K3" s="35" t="s">
        <v>222</v>
      </c>
    </row>
    <row r="4" spans="1:11" x14ac:dyDescent="0.25">
      <c r="A4" s="4" t="s">
        <v>95</v>
      </c>
      <c r="B4" s="22" t="s">
        <v>97</v>
      </c>
      <c r="C4" s="5">
        <v>127</v>
      </c>
      <c r="D4" s="6">
        <v>430</v>
      </c>
      <c r="E4" s="6">
        <v>215</v>
      </c>
      <c r="F4" s="6">
        <v>645</v>
      </c>
      <c r="G4" s="6">
        <v>380</v>
      </c>
      <c r="H4" s="7">
        <v>1025</v>
      </c>
      <c r="I4" s="8">
        <v>0.66930000000000001</v>
      </c>
      <c r="J4" s="9">
        <v>311.18230064410778</v>
      </c>
    </row>
    <row r="5" spans="1:11" x14ac:dyDescent="0.25">
      <c r="A5" s="4" t="s">
        <v>219</v>
      </c>
      <c r="B5" s="22" t="s">
        <v>97</v>
      </c>
      <c r="C5" s="5">
        <v>81.599999999999994</v>
      </c>
      <c r="D5" s="6">
        <v>355</v>
      </c>
      <c r="E5" s="6">
        <v>145</v>
      </c>
      <c r="F5" s="6">
        <v>500</v>
      </c>
      <c r="G5" s="6">
        <v>350</v>
      </c>
      <c r="H5" s="7">
        <v>850</v>
      </c>
      <c r="I5" s="8">
        <v>0.79190000000000005</v>
      </c>
      <c r="J5" s="9">
        <v>305.3229610813753</v>
      </c>
    </row>
    <row r="6" spans="1:11" x14ac:dyDescent="0.25">
      <c r="A6" s="4" t="s">
        <v>100</v>
      </c>
      <c r="B6" s="22" t="s">
        <v>97</v>
      </c>
      <c r="C6" s="5">
        <v>68.7</v>
      </c>
      <c r="D6" s="6">
        <v>300</v>
      </c>
      <c r="E6" s="6">
        <v>155</v>
      </c>
      <c r="F6" s="6">
        <v>455</v>
      </c>
      <c r="G6" s="6">
        <v>300</v>
      </c>
      <c r="H6" s="7">
        <v>755</v>
      </c>
      <c r="I6" s="8">
        <v>0.88805000000000001</v>
      </c>
      <c r="J6" s="9">
        <v>304.1267123287671</v>
      </c>
    </row>
    <row r="7" spans="1:11" x14ac:dyDescent="0.25">
      <c r="A7" s="4" t="s">
        <v>82</v>
      </c>
      <c r="B7" s="22"/>
      <c r="C7" s="5">
        <v>70.400000000000006</v>
      </c>
      <c r="D7" s="6">
        <v>285</v>
      </c>
      <c r="E7" s="6">
        <v>135</v>
      </c>
      <c r="F7" s="6">
        <v>420</v>
      </c>
      <c r="G7" s="6">
        <v>340</v>
      </c>
      <c r="H7" s="7">
        <v>760</v>
      </c>
      <c r="I7" s="8">
        <v>0.873</v>
      </c>
      <c r="J7" s="9">
        <v>300.95255375124736</v>
      </c>
    </row>
    <row r="8" spans="1:11" x14ac:dyDescent="0.25">
      <c r="A8" s="4" t="s">
        <v>98</v>
      </c>
      <c r="B8" s="22" t="s">
        <v>97</v>
      </c>
      <c r="C8" s="5">
        <v>83.2</v>
      </c>
      <c r="D8" s="6">
        <v>355</v>
      </c>
      <c r="E8" s="6">
        <v>175</v>
      </c>
      <c r="F8" s="6">
        <v>530</v>
      </c>
      <c r="G8" s="6">
        <v>305</v>
      </c>
      <c r="H8" s="7">
        <v>835</v>
      </c>
      <c r="I8" s="8">
        <v>0.78249999999999997</v>
      </c>
      <c r="J8" s="9">
        <v>296.37462578245481</v>
      </c>
    </row>
    <row r="9" spans="1:11" x14ac:dyDescent="0.25">
      <c r="A9" s="4" t="s">
        <v>59</v>
      </c>
      <c r="B9" s="22" t="s">
        <v>184</v>
      </c>
      <c r="C9" s="5">
        <v>86.3</v>
      </c>
      <c r="D9" s="6">
        <v>335</v>
      </c>
      <c r="E9" s="6">
        <v>155</v>
      </c>
      <c r="F9" s="6">
        <v>490</v>
      </c>
      <c r="G9" s="6">
        <v>325</v>
      </c>
      <c r="H9" s="7">
        <v>815</v>
      </c>
      <c r="I9" s="8">
        <v>0.76554999999999995</v>
      </c>
      <c r="J9" s="9">
        <v>283.00972965617342</v>
      </c>
    </row>
    <row r="10" spans="1:11" x14ac:dyDescent="0.25">
      <c r="A10" s="4" t="s">
        <v>99</v>
      </c>
      <c r="B10" s="22" t="s">
        <v>97</v>
      </c>
      <c r="C10" s="5">
        <v>98</v>
      </c>
      <c r="D10" s="6">
        <v>340</v>
      </c>
      <c r="E10" s="6">
        <v>175</v>
      </c>
      <c r="F10" s="6">
        <v>515</v>
      </c>
      <c r="G10" s="6">
        <v>330</v>
      </c>
      <c r="H10" s="7">
        <v>845</v>
      </c>
      <c r="I10" s="8">
        <v>0.72130000000000005</v>
      </c>
      <c r="J10" s="9">
        <v>276.46670597840881</v>
      </c>
    </row>
    <row r="11" spans="1:11" x14ac:dyDescent="0.25">
      <c r="A11" s="4" t="s">
        <v>126</v>
      </c>
      <c r="B11" s="22" t="s">
        <v>104</v>
      </c>
      <c r="C11" s="5">
        <v>99.6</v>
      </c>
      <c r="D11" s="6">
        <v>310</v>
      </c>
      <c r="E11" s="6">
        <v>155</v>
      </c>
      <c r="F11" s="6">
        <v>465</v>
      </c>
      <c r="G11" s="6">
        <v>330</v>
      </c>
      <c r="H11" s="7">
        <v>795</v>
      </c>
      <c r="I11" s="8">
        <v>0.71675</v>
      </c>
      <c r="J11" s="9">
        <v>258.46695545677215</v>
      </c>
    </row>
    <row r="12" spans="1:11" x14ac:dyDescent="0.25">
      <c r="A12" s="4" t="s">
        <v>125</v>
      </c>
      <c r="B12" s="22" t="s">
        <v>104</v>
      </c>
      <c r="C12" s="5">
        <v>108</v>
      </c>
      <c r="D12" s="4">
        <v>360</v>
      </c>
      <c r="E12" s="4">
        <v>150</v>
      </c>
      <c r="F12" s="6">
        <v>510</v>
      </c>
      <c r="G12" s="6">
        <v>305</v>
      </c>
      <c r="H12" s="7">
        <v>815</v>
      </c>
      <c r="I12" s="8">
        <v>0.69569999999999999</v>
      </c>
      <c r="J12" s="9">
        <v>257.18747165018596</v>
      </c>
    </row>
    <row r="13" spans="1:11" x14ac:dyDescent="0.25">
      <c r="A13" s="4" t="s">
        <v>60</v>
      </c>
      <c r="B13" s="22" t="s">
        <v>212</v>
      </c>
      <c r="C13" s="5">
        <v>68.5</v>
      </c>
      <c r="D13" s="6">
        <v>250</v>
      </c>
      <c r="E13" s="6">
        <v>125</v>
      </c>
      <c r="F13" s="6">
        <v>375</v>
      </c>
      <c r="G13" s="6">
        <v>260</v>
      </c>
      <c r="H13" s="7">
        <v>635</v>
      </c>
      <c r="I13" s="8">
        <v>0.88895000000000002</v>
      </c>
      <c r="J13" s="9">
        <v>256.04792252562822</v>
      </c>
    </row>
    <row r="14" spans="1:11" x14ac:dyDescent="0.25">
      <c r="A14" s="4" t="s">
        <v>180</v>
      </c>
      <c r="B14" s="22" t="s">
        <v>179</v>
      </c>
      <c r="C14" s="5">
        <v>85.2</v>
      </c>
      <c r="D14" s="6">
        <v>245</v>
      </c>
      <c r="E14" s="6">
        <v>155</v>
      </c>
      <c r="F14" s="6">
        <v>400</v>
      </c>
      <c r="G14" s="6">
        <v>250</v>
      </c>
      <c r="H14" s="7">
        <v>650</v>
      </c>
      <c r="I14" s="8">
        <v>0.77139999999999997</v>
      </c>
      <c r="J14" s="9">
        <v>227.43808400616891</v>
      </c>
    </row>
    <row r="15" spans="1:11" x14ac:dyDescent="0.25">
      <c r="A15" s="4" t="s">
        <v>175</v>
      </c>
      <c r="B15" s="22" t="s">
        <v>169</v>
      </c>
      <c r="C15" s="5">
        <v>80.599999999999994</v>
      </c>
      <c r="D15" s="6">
        <v>245</v>
      </c>
      <c r="E15" s="6">
        <v>135</v>
      </c>
      <c r="F15" s="6">
        <v>380</v>
      </c>
      <c r="G15" s="6">
        <v>230</v>
      </c>
      <c r="H15" s="7">
        <v>610</v>
      </c>
      <c r="I15" s="8">
        <v>0.79800000000000004</v>
      </c>
      <c r="J15" s="9">
        <v>220.80195953914543</v>
      </c>
    </row>
    <row r="16" spans="1:11" x14ac:dyDescent="0.25">
      <c r="A16" s="4" t="s">
        <v>172</v>
      </c>
      <c r="B16" s="22" t="s">
        <v>169</v>
      </c>
      <c r="C16" s="5">
        <v>92.9</v>
      </c>
      <c r="D16" s="6">
        <v>235</v>
      </c>
      <c r="E16" s="6">
        <v>95</v>
      </c>
      <c r="F16" s="6">
        <v>330</v>
      </c>
      <c r="G16" s="6">
        <v>200</v>
      </c>
      <c r="H16" s="7">
        <v>530</v>
      </c>
      <c r="I16" s="8">
        <v>0.73729999999999996</v>
      </c>
      <c r="J16" s="9">
        <v>177.25165562913904</v>
      </c>
    </row>
    <row r="17" spans="1:10" x14ac:dyDescent="0.25">
      <c r="A17" s="4" t="s">
        <v>173</v>
      </c>
      <c r="B17" s="22" t="s">
        <v>169</v>
      </c>
      <c r="C17" s="5">
        <v>81.599999999999994</v>
      </c>
      <c r="D17" s="6">
        <v>150</v>
      </c>
      <c r="E17" s="6">
        <v>95</v>
      </c>
      <c r="F17" s="6">
        <v>245</v>
      </c>
      <c r="G17" s="6">
        <v>185</v>
      </c>
      <c r="H17" s="7">
        <v>430</v>
      </c>
      <c r="I17" s="8">
        <v>0.79190000000000005</v>
      </c>
      <c r="J17" s="9">
        <v>154.45749795881338</v>
      </c>
    </row>
    <row r="18" spans="1:10" x14ac:dyDescent="0.25">
      <c r="D18" s="6"/>
      <c r="E18" s="6"/>
      <c r="F18" s="6"/>
      <c r="G18" s="6"/>
      <c r="H18" s="7"/>
      <c r="I18" s="8"/>
      <c r="J18" s="9"/>
    </row>
    <row r="19" spans="1:10" x14ac:dyDescent="0.25">
      <c r="D19" s="6"/>
      <c r="E19" s="6"/>
      <c r="F19" s="6"/>
      <c r="G19" s="6"/>
      <c r="H19" s="7"/>
      <c r="I19" s="8"/>
      <c r="J19" s="9"/>
    </row>
    <row r="20" spans="1:10" x14ac:dyDescent="0.25">
      <c r="D20" s="6"/>
      <c r="E20" s="6"/>
      <c r="F20" s="6"/>
      <c r="G20" s="6"/>
      <c r="H20" s="7"/>
      <c r="I20" s="8"/>
      <c r="J20" s="9"/>
    </row>
    <row r="21" spans="1:10" x14ac:dyDescent="0.25">
      <c r="D21" s="6"/>
      <c r="E21" s="6"/>
      <c r="F21" s="6"/>
      <c r="G21" s="6"/>
      <c r="H21" s="7"/>
      <c r="I21" s="8"/>
      <c r="J21" s="9"/>
    </row>
  </sheetData>
  <sortState ref="A3:J17">
    <sortCondition descending="1" ref="J3:J17"/>
  </sortState>
  <mergeCells count="1">
    <mergeCell ref="A1:J1"/>
  </mergeCells>
  <printOptions horizontalCentered="1" gridLines="1"/>
  <pageMargins left="0.25" right="0.25" top="0.75" bottom="0.75" header="0.3" footer="0.3"/>
  <pageSetup orientation="landscape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29"/>
  <sheetViews>
    <sheetView workbookViewId="0">
      <selection sqref="A1:J29"/>
    </sheetView>
  </sheetViews>
  <sheetFormatPr defaultRowHeight="15" x14ac:dyDescent="0.25"/>
  <cols>
    <col min="1" max="2" width="20.7109375" style="4" customWidth="1"/>
    <col min="3" max="7" width="9.7109375" style="5" customWidth="1"/>
    <col min="8" max="8" width="9.7109375" style="13" customWidth="1"/>
    <col min="9" max="9" width="9.7109375" style="14" customWidth="1"/>
    <col min="10" max="10" width="11.7109375" style="14" customWidth="1"/>
    <col min="11" max="16384" width="9.140625" style="4"/>
  </cols>
  <sheetData>
    <row r="1" spans="1:12" s="1" customFormat="1" ht="18.75" x14ac:dyDescent="0.3">
      <c r="A1" s="44" t="s">
        <v>27</v>
      </c>
      <c r="B1" s="44"/>
      <c r="C1" s="44"/>
      <c r="D1" s="44"/>
      <c r="E1" s="44"/>
      <c r="F1" s="44"/>
      <c r="G1" s="44"/>
      <c r="H1" s="44"/>
      <c r="I1" s="44"/>
      <c r="J1" s="44"/>
    </row>
    <row r="2" spans="1:12" ht="15.75" thickBot="1" x14ac:dyDescent="0.3">
      <c r="A2" s="2" t="s">
        <v>0</v>
      </c>
      <c r="B2" s="2" t="s">
        <v>1</v>
      </c>
      <c r="C2" s="3" t="s">
        <v>29</v>
      </c>
      <c r="D2" s="3" t="s">
        <v>30</v>
      </c>
      <c r="E2" s="3" t="s">
        <v>31</v>
      </c>
      <c r="F2" s="3" t="s">
        <v>32</v>
      </c>
      <c r="G2" s="3" t="s">
        <v>33</v>
      </c>
      <c r="H2" s="11" t="s">
        <v>5</v>
      </c>
      <c r="I2" s="12" t="s">
        <v>2</v>
      </c>
      <c r="J2" s="12" t="s">
        <v>3</v>
      </c>
    </row>
    <row r="3" spans="1:12" ht="15.75" thickBot="1" x14ac:dyDescent="0.3">
      <c r="A3" s="36" t="s">
        <v>56</v>
      </c>
      <c r="B3" s="37" t="s">
        <v>142</v>
      </c>
      <c r="C3" s="38">
        <v>71.099999999999994</v>
      </c>
      <c r="D3" s="43">
        <v>510</v>
      </c>
      <c r="E3" s="39">
        <v>250</v>
      </c>
      <c r="F3" s="39">
        <v>760</v>
      </c>
      <c r="G3" s="39">
        <v>555</v>
      </c>
      <c r="H3" s="40">
        <v>1315</v>
      </c>
      <c r="I3" s="41">
        <v>0.71725000000000005</v>
      </c>
      <c r="J3" s="42">
        <v>427.82534246575341</v>
      </c>
      <c r="K3" s="35" t="s">
        <v>222</v>
      </c>
      <c r="L3" s="24"/>
    </row>
    <row r="4" spans="1:12" x14ac:dyDescent="0.25">
      <c r="A4" s="4" t="s">
        <v>136</v>
      </c>
      <c r="B4" s="22"/>
      <c r="C4" s="5">
        <v>65.5</v>
      </c>
      <c r="D4" s="6">
        <v>500</v>
      </c>
      <c r="E4" s="6">
        <v>260</v>
      </c>
      <c r="F4" s="6">
        <v>760</v>
      </c>
      <c r="G4" s="6">
        <v>460</v>
      </c>
      <c r="H4" s="7">
        <v>1220</v>
      </c>
      <c r="I4" s="8">
        <v>0.76805000000000001</v>
      </c>
      <c r="J4" s="9">
        <v>425.02993740361057</v>
      </c>
    </row>
    <row r="5" spans="1:12" x14ac:dyDescent="0.25">
      <c r="A5" s="4" t="s">
        <v>135</v>
      </c>
      <c r="B5" s="22"/>
      <c r="C5" s="5">
        <v>60</v>
      </c>
      <c r="D5" s="6">
        <v>430</v>
      </c>
      <c r="E5" s="6">
        <v>235</v>
      </c>
      <c r="F5" s="6">
        <v>665</v>
      </c>
      <c r="G5" s="6">
        <v>445</v>
      </c>
      <c r="H5" s="7">
        <v>1110</v>
      </c>
      <c r="I5" s="8">
        <v>0.83284999999999998</v>
      </c>
      <c r="J5" s="9">
        <v>419.33389276966341</v>
      </c>
    </row>
    <row r="6" spans="1:12" x14ac:dyDescent="0.25">
      <c r="A6" s="4" t="s">
        <v>55</v>
      </c>
      <c r="B6" s="22" t="s">
        <v>218</v>
      </c>
      <c r="C6" s="5">
        <v>66</v>
      </c>
      <c r="D6" s="6">
        <v>480</v>
      </c>
      <c r="E6" s="6">
        <v>250</v>
      </c>
      <c r="F6" s="6">
        <v>730</v>
      </c>
      <c r="G6" s="6">
        <v>450</v>
      </c>
      <c r="H6" s="7">
        <v>1180</v>
      </c>
      <c r="I6" s="8">
        <v>0.76300000000000001</v>
      </c>
      <c r="J6" s="9">
        <v>408.39154495146511</v>
      </c>
    </row>
    <row r="7" spans="1:12" x14ac:dyDescent="0.25">
      <c r="A7" s="4" t="s">
        <v>119</v>
      </c>
      <c r="B7" s="22" t="s">
        <v>97</v>
      </c>
      <c r="C7" s="5">
        <v>66.2</v>
      </c>
      <c r="D7" s="6">
        <v>470</v>
      </c>
      <c r="E7" s="6">
        <v>275</v>
      </c>
      <c r="F7" s="6">
        <v>745</v>
      </c>
      <c r="G7" s="6">
        <v>430</v>
      </c>
      <c r="H7" s="7">
        <v>1175</v>
      </c>
      <c r="I7" s="8">
        <v>0.76095000000000002</v>
      </c>
      <c r="J7" s="9">
        <v>405.56847047083369</v>
      </c>
    </row>
    <row r="8" spans="1:12" x14ac:dyDescent="0.25">
      <c r="A8" s="4" t="s">
        <v>191</v>
      </c>
      <c r="B8" s="22" t="s">
        <v>97</v>
      </c>
      <c r="C8" s="5">
        <v>74.7</v>
      </c>
      <c r="D8" s="6">
        <v>500</v>
      </c>
      <c r="E8" s="6">
        <v>280</v>
      </c>
      <c r="F8" s="6">
        <v>780</v>
      </c>
      <c r="G8" s="6">
        <v>505</v>
      </c>
      <c r="H8" s="7">
        <v>1285</v>
      </c>
      <c r="I8" s="8">
        <v>0.69059999999999999</v>
      </c>
      <c r="J8" s="9">
        <v>402.531524993196</v>
      </c>
    </row>
    <row r="9" spans="1:12" x14ac:dyDescent="0.25">
      <c r="A9" s="4" t="s">
        <v>137</v>
      </c>
      <c r="B9" s="22"/>
      <c r="C9" s="5">
        <v>51.3</v>
      </c>
      <c r="D9" s="6">
        <v>330</v>
      </c>
      <c r="E9" s="6">
        <v>205</v>
      </c>
      <c r="F9" s="6">
        <v>535</v>
      </c>
      <c r="G9" s="6">
        <v>320</v>
      </c>
      <c r="H9" s="7">
        <v>855</v>
      </c>
      <c r="I9" s="8">
        <v>0.98104999999999998</v>
      </c>
      <c r="J9" s="9">
        <v>380.47616347636756</v>
      </c>
    </row>
    <row r="10" spans="1:12" x14ac:dyDescent="0.25">
      <c r="A10" s="4" t="s">
        <v>54</v>
      </c>
      <c r="B10" s="22" t="s">
        <v>160</v>
      </c>
      <c r="C10" s="5">
        <v>72.900000000000006</v>
      </c>
      <c r="D10" s="6">
        <v>465</v>
      </c>
      <c r="E10" s="6">
        <v>260</v>
      </c>
      <c r="F10" s="6">
        <v>725</v>
      </c>
      <c r="G10" s="6">
        <v>455</v>
      </c>
      <c r="H10" s="7">
        <v>1180</v>
      </c>
      <c r="I10" s="8">
        <v>0.70340000000000003</v>
      </c>
      <c r="J10" s="9">
        <v>376.49097341921436</v>
      </c>
    </row>
    <row r="11" spans="1:12" x14ac:dyDescent="0.25">
      <c r="A11" s="4" t="s">
        <v>123</v>
      </c>
      <c r="B11" s="22" t="s">
        <v>97</v>
      </c>
      <c r="C11" s="5">
        <v>64.599999999999994</v>
      </c>
      <c r="D11" s="6">
        <v>405</v>
      </c>
      <c r="E11" s="6">
        <v>235</v>
      </c>
      <c r="F11" s="6">
        <v>640</v>
      </c>
      <c r="G11" s="6">
        <v>400</v>
      </c>
      <c r="H11" s="7">
        <v>1040</v>
      </c>
      <c r="I11" s="8">
        <v>0.77749999999999997</v>
      </c>
      <c r="J11" s="9">
        <v>366.77855393268618</v>
      </c>
    </row>
    <row r="12" spans="1:12" x14ac:dyDescent="0.25">
      <c r="A12" s="4" t="s">
        <v>207</v>
      </c>
      <c r="B12" s="22"/>
      <c r="C12" s="5">
        <v>63.4</v>
      </c>
      <c r="D12" s="6">
        <v>385</v>
      </c>
      <c r="E12" s="6">
        <v>205</v>
      </c>
      <c r="F12" s="6">
        <v>590</v>
      </c>
      <c r="G12" s="6">
        <v>410</v>
      </c>
      <c r="H12" s="7">
        <v>1000</v>
      </c>
      <c r="I12" s="8">
        <v>0.79079999999999995</v>
      </c>
      <c r="J12" s="9">
        <v>358.70452689830353</v>
      </c>
    </row>
    <row r="13" spans="1:12" x14ac:dyDescent="0.25">
      <c r="A13" s="4" t="s">
        <v>190</v>
      </c>
      <c r="B13" s="22" t="s">
        <v>142</v>
      </c>
      <c r="C13" s="5">
        <v>70.5</v>
      </c>
      <c r="D13" s="6">
        <v>410</v>
      </c>
      <c r="E13" s="6">
        <v>225</v>
      </c>
      <c r="F13" s="6">
        <v>635</v>
      </c>
      <c r="G13" s="6">
        <v>455</v>
      </c>
      <c r="H13" s="7">
        <v>1090</v>
      </c>
      <c r="I13" s="8">
        <v>0.72209999999999996</v>
      </c>
      <c r="J13" s="9">
        <v>357.02122834074203</v>
      </c>
    </row>
    <row r="14" spans="1:12" x14ac:dyDescent="0.25">
      <c r="A14" s="4" t="s">
        <v>205</v>
      </c>
      <c r="B14" s="22" t="s">
        <v>206</v>
      </c>
      <c r="C14" s="5">
        <v>63.3</v>
      </c>
      <c r="D14" s="6">
        <v>345</v>
      </c>
      <c r="E14" s="6">
        <v>240</v>
      </c>
      <c r="F14" s="6">
        <v>585</v>
      </c>
      <c r="G14" s="6">
        <v>375</v>
      </c>
      <c r="H14" s="7">
        <v>960</v>
      </c>
      <c r="I14" s="8">
        <v>0.79195000000000004</v>
      </c>
      <c r="J14" s="9">
        <v>344.85711693731287</v>
      </c>
    </row>
    <row r="15" spans="1:12" x14ac:dyDescent="0.25">
      <c r="A15" s="4" t="s">
        <v>211</v>
      </c>
      <c r="B15" s="22"/>
      <c r="C15" s="5">
        <v>55.2</v>
      </c>
      <c r="D15" s="6">
        <v>350</v>
      </c>
      <c r="E15" s="6">
        <v>165</v>
      </c>
      <c r="F15" s="6">
        <v>515</v>
      </c>
      <c r="G15" s="6">
        <v>320</v>
      </c>
      <c r="H15" s="7">
        <v>835</v>
      </c>
      <c r="I15" s="8">
        <v>0.90605000000000002</v>
      </c>
      <c r="J15" s="9">
        <v>343.16962260727564</v>
      </c>
    </row>
    <row r="16" spans="1:12" x14ac:dyDescent="0.25">
      <c r="A16" s="4" t="s">
        <v>198</v>
      </c>
      <c r="B16" s="22" t="s">
        <v>178</v>
      </c>
      <c r="C16" s="5">
        <v>69.900000000000006</v>
      </c>
      <c r="D16" s="6">
        <v>385</v>
      </c>
      <c r="E16" s="6">
        <v>220</v>
      </c>
      <c r="F16" s="6">
        <v>605</v>
      </c>
      <c r="G16" s="6">
        <v>385</v>
      </c>
      <c r="H16" s="7">
        <v>990</v>
      </c>
      <c r="I16" s="8">
        <v>0.72709999999999997</v>
      </c>
      <c r="J16" s="9">
        <v>326.51229247936129</v>
      </c>
    </row>
    <row r="17" spans="1:10" x14ac:dyDescent="0.25">
      <c r="A17" s="4" t="s">
        <v>197</v>
      </c>
      <c r="B17" s="22" t="s">
        <v>178</v>
      </c>
      <c r="C17" s="5">
        <v>65</v>
      </c>
      <c r="D17" s="6">
        <v>335</v>
      </c>
      <c r="E17" s="6">
        <v>195</v>
      </c>
      <c r="F17" s="6">
        <v>530</v>
      </c>
      <c r="G17" s="6">
        <v>395</v>
      </c>
      <c r="H17" s="7">
        <v>925</v>
      </c>
      <c r="I17" s="8">
        <v>0.77329999999999999</v>
      </c>
      <c r="J17" s="9">
        <v>324.45908554839878</v>
      </c>
    </row>
    <row r="18" spans="1:10" x14ac:dyDescent="0.25">
      <c r="A18" s="4" t="s">
        <v>187</v>
      </c>
      <c r="B18" s="22" t="s">
        <v>188</v>
      </c>
      <c r="C18" s="5">
        <v>58.6</v>
      </c>
      <c r="D18" s="30">
        <v>285</v>
      </c>
      <c r="E18" s="6">
        <v>195</v>
      </c>
      <c r="F18" s="6">
        <v>480</v>
      </c>
      <c r="G18" s="6">
        <v>350</v>
      </c>
      <c r="H18" s="7">
        <v>830</v>
      </c>
      <c r="I18" s="8">
        <v>0.85235000000000005</v>
      </c>
      <c r="J18" s="9">
        <v>320.89744171278238</v>
      </c>
    </row>
    <row r="19" spans="1:10" x14ac:dyDescent="0.25">
      <c r="A19" s="4" t="s">
        <v>200</v>
      </c>
      <c r="B19" s="22" t="s">
        <v>179</v>
      </c>
      <c r="C19" s="5">
        <v>50.8</v>
      </c>
      <c r="D19" s="6">
        <v>255</v>
      </c>
      <c r="E19" s="6">
        <v>135</v>
      </c>
      <c r="F19" s="6">
        <v>390</v>
      </c>
      <c r="G19" s="6">
        <v>300</v>
      </c>
      <c r="H19" s="7">
        <v>690</v>
      </c>
      <c r="I19" s="8">
        <v>0.9919</v>
      </c>
      <c r="J19" s="9">
        <v>310.44679306903748</v>
      </c>
    </row>
    <row r="20" spans="1:10" x14ac:dyDescent="0.25">
      <c r="A20" s="4" t="s">
        <v>194</v>
      </c>
      <c r="B20" s="22" t="s">
        <v>178</v>
      </c>
      <c r="C20" s="5">
        <v>62</v>
      </c>
      <c r="D20" s="6">
        <v>320</v>
      </c>
      <c r="E20" s="6">
        <v>175</v>
      </c>
      <c r="F20" s="6">
        <v>495</v>
      </c>
      <c r="G20" s="6">
        <v>350</v>
      </c>
      <c r="H20" s="7">
        <v>845</v>
      </c>
      <c r="I20" s="8">
        <v>0.80725000000000002</v>
      </c>
      <c r="J20" s="9">
        <v>309.41043726753151</v>
      </c>
    </row>
    <row r="21" spans="1:10" x14ac:dyDescent="0.25">
      <c r="A21" s="4" t="s">
        <v>57</v>
      </c>
      <c r="B21" s="22" t="s">
        <v>212</v>
      </c>
      <c r="C21" s="5">
        <v>70.5</v>
      </c>
      <c r="D21" s="6">
        <v>315</v>
      </c>
      <c r="E21" s="6">
        <v>230</v>
      </c>
      <c r="F21" s="6">
        <v>545</v>
      </c>
      <c r="G21" s="6">
        <v>355</v>
      </c>
      <c r="H21" s="7">
        <v>900</v>
      </c>
      <c r="I21" s="8">
        <v>0.72209999999999996</v>
      </c>
      <c r="J21" s="9">
        <v>294.78817018960353</v>
      </c>
    </row>
    <row r="22" spans="1:10" x14ac:dyDescent="0.25">
      <c r="A22" s="4" t="s">
        <v>156</v>
      </c>
      <c r="B22" s="22" t="s">
        <v>212</v>
      </c>
      <c r="C22" s="5">
        <v>67.400000000000006</v>
      </c>
      <c r="D22" s="6">
        <v>315</v>
      </c>
      <c r="E22" s="6">
        <v>190</v>
      </c>
      <c r="F22" s="6">
        <v>505</v>
      </c>
      <c r="G22" s="6">
        <v>350</v>
      </c>
      <c r="H22" s="7">
        <v>855</v>
      </c>
      <c r="I22" s="8">
        <v>0.74934999999999996</v>
      </c>
      <c r="J22" s="9">
        <v>290.61700535244489</v>
      </c>
    </row>
    <row r="23" spans="1:10" x14ac:dyDescent="0.25">
      <c r="A23" s="4" t="s">
        <v>141</v>
      </c>
      <c r="B23" s="22" t="s">
        <v>142</v>
      </c>
      <c r="C23" s="5">
        <v>53.5</v>
      </c>
      <c r="D23" s="6">
        <v>200</v>
      </c>
      <c r="E23" s="6">
        <v>135</v>
      </c>
      <c r="F23" s="6">
        <v>335</v>
      </c>
      <c r="G23" s="6">
        <v>270</v>
      </c>
      <c r="H23" s="7">
        <v>605</v>
      </c>
      <c r="I23" s="8">
        <v>0.93730000000000002</v>
      </c>
      <c r="J23" s="9">
        <v>257.21967703891863</v>
      </c>
    </row>
    <row r="24" spans="1:10" x14ac:dyDescent="0.25">
      <c r="A24" s="4" t="s">
        <v>113</v>
      </c>
      <c r="B24" s="22"/>
      <c r="C24" s="5">
        <v>69.099999999999994</v>
      </c>
      <c r="D24" s="6">
        <v>225</v>
      </c>
      <c r="E24" s="6">
        <v>150</v>
      </c>
      <c r="F24" s="6">
        <v>375</v>
      </c>
      <c r="G24" s="6">
        <v>365</v>
      </c>
      <c r="H24" s="7">
        <v>740</v>
      </c>
      <c r="I24" s="8">
        <v>0.73394999999999999</v>
      </c>
      <c r="J24" s="9">
        <v>246.35897668511296</v>
      </c>
    </row>
    <row r="25" spans="1:10" x14ac:dyDescent="0.25">
      <c r="A25" s="4" t="s">
        <v>196</v>
      </c>
      <c r="B25" s="22" t="s">
        <v>178</v>
      </c>
      <c r="C25" s="5">
        <v>65.7</v>
      </c>
      <c r="D25" s="6">
        <v>260</v>
      </c>
      <c r="E25" s="6">
        <v>175</v>
      </c>
      <c r="F25" s="6">
        <v>435</v>
      </c>
      <c r="G25" s="6">
        <v>270</v>
      </c>
      <c r="H25" s="7">
        <v>705</v>
      </c>
      <c r="I25" s="8">
        <v>0.76600000000000001</v>
      </c>
      <c r="J25" s="9">
        <v>244.95600108863283</v>
      </c>
    </row>
    <row r="26" spans="1:10" x14ac:dyDescent="0.25">
      <c r="A26" s="4" t="s">
        <v>181</v>
      </c>
      <c r="B26" s="22" t="s">
        <v>178</v>
      </c>
      <c r="C26" s="5">
        <v>73.2</v>
      </c>
      <c r="D26" s="6">
        <v>295</v>
      </c>
      <c r="E26" s="6">
        <v>170</v>
      </c>
      <c r="F26" s="6">
        <v>465</v>
      </c>
      <c r="G26" s="6">
        <v>305</v>
      </c>
      <c r="H26" s="7">
        <v>770</v>
      </c>
      <c r="I26" s="8">
        <v>0.70115000000000005</v>
      </c>
      <c r="J26" s="9">
        <v>244.89045631860657</v>
      </c>
    </row>
    <row r="27" spans="1:10" x14ac:dyDescent="0.25">
      <c r="A27" s="4" t="s">
        <v>155</v>
      </c>
      <c r="B27" s="22" t="s">
        <v>89</v>
      </c>
      <c r="C27" s="5">
        <v>47.2</v>
      </c>
      <c r="D27" s="6">
        <v>175</v>
      </c>
      <c r="E27" s="6">
        <v>85</v>
      </c>
      <c r="F27" s="6">
        <v>260</v>
      </c>
      <c r="G27" s="6">
        <v>200</v>
      </c>
      <c r="H27" s="7">
        <v>460</v>
      </c>
      <c r="I27" s="8">
        <v>1.07975</v>
      </c>
      <c r="J27" s="9">
        <v>225.29483806586228</v>
      </c>
    </row>
    <row r="28" spans="1:10" x14ac:dyDescent="0.25">
      <c r="A28" s="4" t="s">
        <v>162</v>
      </c>
      <c r="B28" s="22"/>
      <c r="C28" s="5">
        <v>69.7</v>
      </c>
      <c r="D28" s="6">
        <v>175</v>
      </c>
      <c r="E28" s="6">
        <v>165</v>
      </c>
      <c r="F28" s="6">
        <v>340</v>
      </c>
      <c r="G28" s="6">
        <v>315</v>
      </c>
      <c r="H28" s="7">
        <v>655</v>
      </c>
      <c r="I28" s="8">
        <v>0.7288</v>
      </c>
      <c r="J28" s="9">
        <v>216.53088995736186</v>
      </c>
    </row>
    <row r="29" spans="1:10" x14ac:dyDescent="0.25">
      <c r="A29" s="4" t="s">
        <v>186</v>
      </c>
      <c r="B29" s="22" t="s">
        <v>169</v>
      </c>
      <c r="C29" s="5">
        <v>69</v>
      </c>
      <c r="D29" s="6">
        <v>225</v>
      </c>
      <c r="E29" s="6">
        <v>105</v>
      </c>
      <c r="F29" s="6">
        <v>330</v>
      </c>
      <c r="G29" s="6">
        <v>235</v>
      </c>
      <c r="H29" s="7">
        <v>565</v>
      </c>
      <c r="I29" s="8">
        <v>0.73485</v>
      </c>
      <c r="J29" s="9">
        <v>188.32906196135352</v>
      </c>
    </row>
  </sheetData>
  <sortState ref="A3:J29">
    <sortCondition descending="1" ref="J3:J29"/>
  </sortState>
  <mergeCells count="1">
    <mergeCell ref="A1:J1"/>
  </mergeCells>
  <printOptions horizontalCentered="1" gridLines="1"/>
  <pageMargins left="0.25" right="0.25" top="0.75" bottom="0.75" header="0.3" footer="0.3"/>
  <pageSetup orientation="landscape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45"/>
  <sheetViews>
    <sheetView topLeftCell="A25" workbookViewId="0">
      <selection sqref="A1:J44"/>
    </sheetView>
  </sheetViews>
  <sheetFormatPr defaultRowHeight="15" x14ac:dyDescent="0.25"/>
  <cols>
    <col min="1" max="2" width="20.7109375" style="4" customWidth="1"/>
    <col min="3" max="7" width="9.7109375" style="5" customWidth="1"/>
    <col min="8" max="8" width="9.7109375" style="13" customWidth="1"/>
    <col min="9" max="9" width="9.7109375" style="14" customWidth="1"/>
    <col min="10" max="10" width="11.7109375" style="14" customWidth="1"/>
    <col min="11" max="16384" width="9.140625" style="4"/>
  </cols>
  <sheetData>
    <row r="1" spans="1:11" s="1" customFormat="1" ht="18.75" x14ac:dyDescent="0.3">
      <c r="A1" s="44" t="s">
        <v>28</v>
      </c>
      <c r="B1" s="44"/>
      <c r="C1" s="44"/>
      <c r="D1" s="44"/>
      <c r="E1" s="44"/>
      <c r="F1" s="44"/>
      <c r="G1" s="44"/>
      <c r="H1" s="44"/>
      <c r="I1" s="44"/>
      <c r="J1" s="44"/>
    </row>
    <row r="2" spans="1:11" ht="15.75" thickBot="1" x14ac:dyDescent="0.3">
      <c r="A2" s="2" t="s">
        <v>0</v>
      </c>
      <c r="B2" s="2" t="s">
        <v>1</v>
      </c>
      <c r="C2" s="3" t="s">
        <v>29</v>
      </c>
      <c r="D2" s="3" t="s">
        <v>30</v>
      </c>
      <c r="E2" s="3" t="s">
        <v>31</v>
      </c>
      <c r="F2" s="3" t="s">
        <v>32</v>
      </c>
      <c r="G2" s="3" t="s">
        <v>33</v>
      </c>
      <c r="H2" s="11" t="s">
        <v>5</v>
      </c>
      <c r="I2" s="12" t="s">
        <v>2</v>
      </c>
      <c r="J2" s="12" t="s">
        <v>3</v>
      </c>
    </row>
    <row r="3" spans="1:11" ht="15.75" thickBot="1" x14ac:dyDescent="0.3">
      <c r="A3" s="36" t="s">
        <v>115</v>
      </c>
      <c r="B3" s="37"/>
      <c r="C3" s="38">
        <v>106</v>
      </c>
      <c r="D3" s="39">
        <v>720</v>
      </c>
      <c r="E3" s="39">
        <v>505</v>
      </c>
      <c r="F3" s="39">
        <v>1225</v>
      </c>
      <c r="G3" s="39">
        <v>625</v>
      </c>
      <c r="H3" s="40">
        <v>1850</v>
      </c>
      <c r="I3" s="41">
        <v>0.56884999999999997</v>
      </c>
      <c r="J3" s="42">
        <v>477.35303456409321</v>
      </c>
      <c r="K3" s="35" t="s">
        <v>222</v>
      </c>
    </row>
    <row r="4" spans="1:11" x14ac:dyDescent="0.25">
      <c r="A4" s="4" t="s">
        <v>122</v>
      </c>
      <c r="B4" s="22" t="s">
        <v>97</v>
      </c>
      <c r="C4" s="5">
        <v>119.1</v>
      </c>
      <c r="D4" s="6">
        <v>650</v>
      </c>
      <c r="E4" s="6">
        <v>495</v>
      </c>
      <c r="F4" s="6">
        <v>1145</v>
      </c>
      <c r="G4" s="6">
        <v>595</v>
      </c>
      <c r="H4" s="7">
        <v>1740</v>
      </c>
      <c r="I4" s="8">
        <v>0.55184999999999995</v>
      </c>
      <c r="J4" s="9">
        <v>435.55248117572341</v>
      </c>
    </row>
    <row r="5" spans="1:11" x14ac:dyDescent="0.25">
      <c r="A5" s="4" t="s">
        <v>116</v>
      </c>
      <c r="B5" s="22" t="s">
        <v>97</v>
      </c>
      <c r="C5" s="5">
        <v>109.4</v>
      </c>
      <c r="D5" s="6">
        <v>605</v>
      </c>
      <c r="E5" s="6">
        <v>465</v>
      </c>
      <c r="F5" s="6">
        <v>1070</v>
      </c>
      <c r="G5" s="6">
        <v>580</v>
      </c>
      <c r="H5" s="7">
        <v>1650</v>
      </c>
      <c r="I5" s="8">
        <v>0.56335000000000002</v>
      </c>
      <c r="J5" s="9">
        <v>421.63090810124282</v>
      </c>
    </row>
    <row r="6" spans="1:11" x14ac:dyDescent="0.25">
      <c r="A6" s="4" t="s">
        <v>220</v>
      </c>
      <c r="B6" s="22" t="s">
        <v>97</v>
      </c>
      <c r="C6" s="5">
        <v>109</v>
      </c>
      <c r="D6" s="6">
        <v>615</v>
      </c>
      <c r="E6" s="6">
        <v>405</v>
      </c>
      <c r="F6" s="6">
        <v>1020</v>
      </c>
      <c r="G6" s="6">
        <v>625</v>
      </c>
      <c r="H6" s="7">
        <v>1645</v>
      </c>
      <c r="I6" s="8">
        <v>0.56394999999999995</v>
      </c>
      <c r="J6" s="9">
        <v>420.80093894584047</v>
      </c>
    </row>
    <row r="7" spans="1:11" x14ac:dyDescent="0.25">
      <c r="A7" s="4" t="s">
        <v>138</v>
      </c>
      <c r="B7" s="22" t="s">
        <v>139</v>
      </c>
      <c r="C7" s="5">
        <v>124.9</v>
      </c>
      <c r="D7" s="6">
        <v>700</v>
      </c>
      <c r="E7" s="6">
        <v>475</v>
      </c>
      <c r="F7" s="6">
        <v>1175</v>
      </c>
      <c r="G7" s="6">
        <v>500</v>
      </c>
      <c r="H7" s="7">
        <v>1675</v>
      </c>
      <c r="I7" s="8">
        <v>0.54549999999999998</v>
      </c>
      <c r="J7" s="9">
        <v>414.45727116030116</v>
      </c>
    </row>
    <row r="8" spans="1:11" x14ac:dyDescent="0.25">
      <c r="A8" s="4" t="s">
        <v>120</v>
      </c>
      <c r="B8" s="22" t="s">
        <v>97</v>
      </c>
      <c r="C8" s="5">
        <v>139.19999999999999</v>
      </c>
      <c r="D8" s="6">
        <v>730</v>
      </c>
      <c r="E8" s="6">
        <v>425</v>
      </c>
      <c r="F8" s="6">
        <v>1155</v>
      </c>
      <c r="G8" s="6">
        <v>555</v>
      </c>
      <c r="H8" s="7">
        <v>1710</v>
      </c>
      <c r="I8" s="8">
        <v>0.53186</v>
      </c>
      <c r="J8" s="9">
        <v>412.53769391272789</v>
      </c>
    </row>
    <row r="9" spans="1:11" x14ac:dyDescent="0.25">
      <c r="A9" s="4" t="s">
        <v>147</v>
      </c>
      <c r="B9" s="22" t="s">
        <v>184</v>
      </c>
      <c r="C9" s="5">
        <v>97.9</v>
      </c>
      <c r="D9" s="6">
        <v>630</v>
      </c>
      <c r="E9" s="6">
        <v>405</v>
      </c>
      <c r="F9" s="6">
        <v>1035</v>
      </c>
      <c r="G9" s="6">
        <v>510</v>
      </c>
      <c r="H9" s="7">
        <v>1545</v>
      </c>
      <c r="I9" s="8">
        <v>0.58665</v>
      </c>
      <c r="J9" s="9">
        <v>411.12866279597199</v>
      </c>
    </row>
    <row r="10" spans="1:11" x14ac:dyDescent="0.25">
      <c r="A10" s="4" t="s">
        <v>199</v>
      </c>
      <c r="B10" s="22" t="s">
        <v>179</v>
      </c>
      <c r="C10" s="5">
        <v>99.7</v>
      </c>
      <c r="D10" s="6">
        <v>585</v>
      </c>
      <c r="E10" s="6">
        <v>405</v>
      </c>
      <c r="F10" s="6">
        <v>990</v>
      </c>
      <c r="G10" s="6">
        <v>560</v>
      </c>
      <c r="H10" s="7">
        <v>1550</v>
      </c>
      <c r="I10" s="8">
        <v>0.58192500000000003</v>
      </c>
      <c r="J10" s="9">
        <v>409.13714506032835</v>
      </c>
    </row>
    <row r="11" spans="1:11" x14ac:dyDescent="0.25">
      <c r="A11" s="4" t="s">
        <v>140</v>
      </c>
      <c r="B11" s="22" t="s">
        <v>139</v>
      </c>
      <c r="C11" s="5">
        <v>126.2</v>
      </c>
      <c r="D11" s="6">
        <v>700</v>
      </c>
      <c r="E11" s="6">
        <v>350</v>
      </c>
      <c r="F11" s="6">
        <v>1050</v>
      </c>
      <c r="G11" s="6">
        <v>600</v>
      </c>
      <c r="H11" s="7">
        <v>1650</v>
      </c>
      <c r="I11" s="8">
        <v>0.54420000000000002</v>
      </c>
      <c r="J11" s="9">
        <v>407.29837612265266</v>
      </c>
    </row>
    <row r="12" spans="1:11" x14ac:dyDescent="0.25">
      <c r="A12" s="4" t="s">
        <v>118</v>
      </c>
      <c r="B12" s="22" t="s">
        <v>97</v>
      </c>
      <c r="C12" s="5">
        <v>135</v>
      </c>
      <c r="D12" s="6">
        <v>650</v>
      </c>
      <c r="E12" s="6">
        <v>450</v>
      </c>
      <c r="F12" s="6">
        <v>1100</v>
      </c>
      <c r="G12" s="6">
        <v>560</v>
      </c>
      <c r="H12" s="7">
        <v>1660</v>
      </c>
      <c r="I12" s="8">
        <v>0.53552</v>
      </c>
      <c r="J12" s="9">
        <v>403.23106232423112</v>
      </c>
    </row>
    <row r="13" spans="1:11" x14ac:dyDescent="0.25">
      <c r="A13" s="4" t="s">
        <v>81</v>
      </c>
      <c r="B13" s="22" t="s">
        <v>213</v>
      </c>
      <c r="C13" s="5">
        <v>79</v>
      </c>
      <c r="D13" s="6">
        <v>480</v>
      </c>
      <c r="E13" s="6">
        <v>345</v>
      </c>
      <c r="F13" s="6">
        <v>825</v>
      </c>
      <c r="G13" s="6">
        <v>510</v>
      </c>
      <c r="H13" s="7">
        <v>1335</v>
      </c>
      <c r="I13" s="8">
        <v>0.66349999999999998</v>
      </c>
      <c r="J13" s="9">
        <v>401.78377029846678</v>
      </c>
    </row>
    <row r="14" spans="1:11" x14ac:dyDescent="0.25">
      <c r="A14" s="4" t="s">
        <v>121</v>
      </c>
      <c r="B14" s="22" t="s">
        <v>97</v>
      </c>
      <c r="C14" s="5">
        <v>98.4</v>
      </c>
      <c r="D14" s="6">
        <v>550</v>
      </c>
      <c r="E14" s="6">
        <v>355</v>
      </c>
      <c r="F14" s="6">
        <v>905</v>
      </c>
      <c r="G14" s="6">
        <v>580</v>
      </c>
      <c r="H14" s="7">
        <v>1485</v>
      </c>
      <c r="I14" s="8">
        <v>0.58535000000000004</v>
      </c>
      <c r="J14" s="9">
        <v>394.28683207838156</v>
      </c>
    </row>
    <row r="15" spans="1:11" x14ac:dyDescent="0.25">
      <c r="A15" s="4" t="s">
        <v>158</v>
      </c>
      <c r="B15" s="22" t="s">
        <v>160</v>
      </c>
      <c r="C15" s="5">
        <v>97.7</v>
      </c>
      <c r="D15" s="6">
        <v>560</v>
      </c>
      <c r="E15" s="6">
        <v>360</v>
      </c>
      <c r="F15" s="6">
        <v>920</v>
      </c>
      <c r="G15" s="6">
        <v>560</v>
      </c>
      <c r="H15" s="7">
        <v>1480</v>
      </c>
      <c r="I15" s="8">
        <v>0.58714999999999995</v>
      </c>
      <c r="J15" s="9">
        <v>394.16764946021948</v>
      </c>
    </row>
    <row r="16" spans="1:11" x14ac:dyDescent="0.25">
      <c r="A16" s="4" t="s">
        <v>193</v>
      </c>
      <c r="B16" s="22" t="s">
        <v>179</v>
      </c>
      <c r="C16" s="5">
        <v>90.8</v>
      </c>
      <c r="D16" s="6">
        <v>560</v>
      </c>
      <c r="E16" s="6">
        <v>380</v>
      </c>
      <c r="F16" s="6">
        <v>940</v>
      </c>
      <c r="G16" s="6">
        <v>460</v>
      </c>
      <c r="H16" s="7">
        <v>1400</v>
      </c>
      <c r="I16" s="8">
        <v>0.60894999999999999</v>
      </c>
      <c r="J16" s="9">
        <v>386.70507121473281</v>
      </c>
    </row>
    <row r="17" spans="1:10" x14ac:dyDescent="0.25">
      <c r="A17" s="4" t="s">
        <v>117</v>
      </c>
      <c r="B17" s="22" t="s">
        <v>97</v>
      </c>
      <c r="C17" s="5">
        <v>123.4</v>
      </c>
      <c r="D17" s="6">
        <v>605</v>
      </c>
      <c r="E17" s="6">
        <v>400</v>
      </c>
      <c r="F17" s="6">
        <v>1005</v>
      </c>
      <c r="G17" s="6">
        <v>525</v>
      </c>
      <c r="H17" s="7">
        <v>1530</v>
      </c>
      <c r="I17" s="8">
        <v>0.54730000000000001</v>
      </c>
      <c r="J17" s="9">
        <v>379.82808672775104</v>
      </c>
    </row>
    <row r="18" spans="1:10" x14ac:dyDescent="0.25">
      <c r="A18" s="4" t="s">
        <v>159</v>
      </c>
      <c r="B18" s="22" t="s">
        <v>160</v>
      </c>
      <c r="C18" s="5">
        <v>103.7</v>
      </c>
      <c r="D18" s="6">
        <v>570</v>
      </c>
      <c r="E18" s="6">
        <v>325</v>
      </c>
      <c r="F18" s="6">
        <v>895</v>
      </c>
      <c r="G18" s="6">
        <v>545</v>
      </c>
      <c r="H18" s="7">
        <v>1440</v>
      </c>
      <c r="I18" s="8">
        <v>0.57315000000000005</v>
      </c>
      <c r="J18" s="9">
        <v>374.3699537331035</v>
      </c>
    </row>
    <row r="19" spans="1:10" x14ac:dyDescent="0.25">
      <c r="A19" s="4" t="s">
        <v>124</v>
      </c>
      <c r="B19" s="22" t="s">
        <v>97</v>
      </c>
      <c r="C19" s="5">
        <v>96</v>
      </c>
      <c r="D19" s="6">
        <v>550</v>
      </c>
      <c r="E19" s="6">
        <v>305</v>
      </c>
      <c r="F19" s="6">
        <v>855</v>
      </c>
      <c r="G19" s="6">
        <v>515</v>
      </c>
      <c r="H19" s="7">
        <v>1370</v>
      </c>
      <c r="I19" s="8">
        <v>0.59194999999999998</v>
      </c>
      <c r="J19" s="9">
        <v>367.85425927605911</v>
      </c>
    </row>
    <row r="20" spans="1:10" x14ac:dyDescent="0.25">
      <c r="A20" s="4" t="s">
        <v>183</v>
      </c>
      <c r="B20" s="22" t="s">
        <v>169</v>
      </c>
      <c r="C20" s="5">
        <v>75.5</v>
      </c>
      <c r="D20" s="26">
        <v>450</v>
      </c>
      <c r="E20" s="6">
        <v>290</v>
      </c>
      <c r="F20" s="6">
        <v>740</v>
      </c>
      <c r="G20" s="6">
        <v>435</v>
      </c>
      <c r="H20" s="7">
        <v>1175</v>
      </c>
      <c r="I20" s="8">
        <v>0.68515000000000004</v>
      </c>
      <c r="J20" s="9">
        <v>365.16885149233423</v>
      </c>
    </row>
    <row r="21" spans="1:10" x14ac:dyDescent="0.25">
      <c r="A21" s="4" t="s">
        <v>127</v>
      </c>
      <c r="B21" s="22" t="s">
        <v>163</v>
      </c>
      <c r="C21" s="5">
        <v>124.4</v>
      </c>
      <c r="D21" s="6">
        <v>585</v>
      </c>
      <c r="E21" s="6">
        <v>300</v>
      </c>
      <c r="F21" s="6">
        <v>885</v>
      </c>
      <c r="G21" s="6">
        <v>550</v>
      </c>
      <c r="H21" s="7">
        <v>1435</v>
      </c>
      <c r="I21" s="8">
        <v>0.54615000000000002</v>
      </c>
      <c r="J21" s="9">
        <v>355.49544134990475</v>
      </c>
    </row>
    <row r="22" spans="1:10" x14ac:dyDescent="0.25">
      <c r="A22" s="4" t="s">
        <v>157</v>
      </c>
      <c r="B22" s="22" t="s">
        <v>212</v>
      </c>
      <c r="C22" s="5">
        <v>91.2</v>
      </c>
      <c r="D22" s="6">
        <v>535</v>
      </c>
      <c r="E22" s="6">
        <v>300</v>
      </c>
      <c r="F22" s="6">
        <v>835</v>
      </c>
      <c r="G22" s="6">
        <v>450</v>
      </c>
      <c r="H22" s="7">
        <v>1285</v>
      </c>
      <c r="I22" s="8">
        <v>0.60750000000000004</v>
      </c>
      <c r="J22" s="9">
        <v>354.09484713780279</v>
      </c>
    </row>
    <row r="23" spans="1:10" x14ac:dyDescent="0.25">
      <c r="A23" s="4" t="s">
        <v>208</v>
      </c>
      <c r="B23" s="22" t="s">
        <v>184</v>
      </c>
      <c r="C23" s="5">
        <v>94.5</v>
      </c>
      <c r="D23" s="6">
        <v>490</v>
      </c>
      <c r="E23" s="6">
        <v>300</v>
      </c>
      <c r="F23" s="6">
        <v>790</v>
      </c>
      <c r="G23" s="6">
        <v>505</v>
      </c>
      <c r="H23" s="7">
        <v>1295</v>
      </c>
      <c r="I23" s="8">
        <v>0.59645000000000004</v>
      </c>
      <c r="J23" s="9">
        <v>350.35958904109589</v>
      </c>
    </row>
    <row r="24" spans="1:10" x14ac:dyDescent="0.25">
      <c r="A24" s="4" t="s">
        <v>164</v>
      </c>
      <c r="B24" s="22" t="s">
        <v>184</v>
      </c>
      <c r="C24" s="5">
        <v>88.6</v>
      </c>
      <c r="D24" s="6">
        <v>485</v>
      </c>
      <c r="E24" s="6">
        <v>275</v>
      </c>
      <c r="F24" s="6">
        <v>760</v>
      </c>
      <c r="G24" s="6">
        <v>480</v>
      </c>
      <c r="H24" s="7">
        <v>1240</v>
      </c>
      <c r="I24" s="8">
        <v>0.61729999999999996</v>
      </c>
      <c r="J24" s="9">
        <v>347.20674952372309</v>
      </c>
    </row>
    <row r="25" spans="1:10" x14ac:dyDescent="0.25">
      <c r="A25" s="4" t="s">
        <v>134</v>
      </c>
      <c r="B25" s="22"/>
      <c r="C25" s="5">
        <v>108</v>
      </c>
      <c r="D25" s="6">
        <v>500</v>
      </c>
      <c r="E25" s="6">
        <v>275</v>
      </c>
      <c r="F25" s="6">
        <v>775</v>
      </c>
      <c r="G25" s="6">
        <v>565</v>
      </c>
      <c r="H25" s="7">
        <v>1340</v>
      </c>
      <c r="I25" s="8">
        <v>0.5655</v>
      </c>
      <c r="J25" s="9">
        <v>343.72221718225524</v>
      </c>
    </row>
    <row r="26" spans="1:10" x14ac:dyDescent="0.25">
      <c r="A26" s="4" t="s">
        <v>165</v>
      </c>
      <c r="B26" s="22" t="s">
        <v>184</v>
      </c>
      <c r="C26" s="5">
        <v>120</v>
      </c>
      <c r="D26" s="6">
        <v>560</v>
      </c>
      <c r="E26" s="6">
        <v>260</v>
      </c>
      <c r="F26" s="6">
        <v>820</v>
      </c>
      <c r="G26" s="6">
        <v>530</v>
      </c>
      <c r="H26" s="7">
        <v>1350</v>
      </c>
      <c r="I26" s="8">
        <v>0.55095000000000005</v>
      </c>
      <c r="J26" s="9">
        <v>337.37752880341105</v>
      </c>
    </row>
    <row r="27" spans="1:10" x14ac:dyDescent="0.25">
      <c r="A27" s="4" t="s">
        <v>185</v>
      </c>
      <c r="B27" s="22" t="s">
        <v>169</v>
      </c>
      <c r="C27" s="5">
        <v>82.7</v>
      </c>
      <c r="D27" s="6">
        <v>475</v>
      </c>
      <c r="E27" s="6">
        <v>260</v>
      </c>
      <c r="F27" s="6">
        <v>735</v>
      </c>
      <c r="G27" s="6">
        <v>415</v>
      </c>
      <c r="H27" s="7">
        <v>1150</v>
      </c>
      <c r="I27" s="8">
        <v>0.64359999999999995</v>
      </c>
      <c r="J27" s="9">
        <v>335.72530164202118</v>
      </c>
    </row>
    <row r="28" spans="1:10" x14ac:dyDescent="0.25">
      <c r="A28" s="4" t="s">
        <v>128</v>
      </c>
      <c r="B28" s="22" t="s">
        <v>163</v>
      </c>
      <c r="C28" s="5">
        <v>107.7</v>
      </c>
      <c r="D28" s="6">
        <v>555</v>
      </c>
      <c r="E28" s="6">
        <v>300</v>
      </c>
      <c r="F28" s="6">
        <v>855</v>
      </c>
      <c r="G28" s="6">
        <v>445</v>
      </c>
      <c r="H28" s="7">
        <v>1300</v>
      </c>
      <c r="I28" s="8">
        <v>0.56594999999999995</v>
      </c>
      <c r="J28" s="9">
        <v>333.72720674952365</v>
      </c>
    </row>
    <row r="29" spans="1:10" x14ac:dyDescent="0.25">
      <c r="A29" s="4" t="s">
        <v>202</v>
      </c>
      <c r="B29" s="22" t="s">
        <v>178</v>
      </c>
      <c r="C29" s="5">
        <v>104.4</v>
      </c>
      <c r="D29" s="6">
        <v>550</v>
      </c>
      <c r="E29" s="6">
        <v>295</v>
      </c>
      <c r="F29" s="6">
        <v>845</v>
      </c>
      <c r="G29" s="6">
        <v>425</v>
      </c>
      <c r="H29" s="7">
        <v>1270</v>
      </c>
      <c r="I29" s="8">
        <v>0.57179999999999997</v>
      </c>
      <c r="J29" s="9">
        <v>329.39580876349447</v>
      </c>
    </row>
    <row r="30" spans="1:10" x14ac:dyDescent="0.25">
      <c r="A30" s="4" t="s">
        <v>144</v>
      </c>
      <c r="B30" s="22" t="s">
        <v>184</v>
      </c>
      <c r="C30" s="5">
        <v>75.2</v>
      </c>
      <c r="D30" s="6">
        <v>405</v>
      </c>
      <c r="E30" s="6">
        <v>255</v>
      </c>
      <c r="F30" s="6">
        <v>660</v>
      </c>
      <c r="G30" s="6">
        <v>395</v>
      </c>
      <c r="H30" s="7">
        <v>1055</v>
      </c>
      <c r="I30" s="8">
        <v>0.68715000000000004</v>
      </c>
      <c r="J30" s="9">
        <v>328.83210106141706</v>
      </c>
    </row>
    <row r="31" spans="1:10" x14ac:dyDescent="0.25">
      <c r="A31" s="4" t="s">
        <v>195</v>
      </c>
      <c r="B31" s="22" t="s">
        <v>178</v>
      </c>
      <c r="C31" s="5">
        <v>107.9</v>
      </c>
      <c r="D31" s="6">
        <v>475</v>
      </c>
      <c r="E31" s="6">
        <v>300</v>
      </c>
      <c r="F31" s="6">
        <v>775</v>
      </c>
      <c r="G31" s="6">
        <v>500</v>
      </c>
      <c r="H31" s="7">
        <v>1275</v>
      </c>
      <c r="I31" s="8">
        <v>0.56564999999999999</v>
      </c>
      <c r="J31" s="9">
        <v>327.13587498866008</v>
      </c>
    </row>
    <row r="32" spans="1:10" x14ac:dyDescent="0.25">
      <c r="A32" s="4" t="s">
        <v>204</v>
      </c>
      <c r="B32" s="22" t="s">
        <v>178</v>
      </c>
      <c r="C32" s="5">
        <v>89.1</v>
      </c>
      <c r="D32" s="6">
        <v>425</v>
      </c>
      <c r="E32" s="6">
        <v>285</v>
      </c>
      <c r="F32" s="6">
        <v>710</v>
      </c>
      <c r="G32" s="6">
        <v>460</v>
      </c>
      <c r="H32" s="7">
        <v>1170</v>
      </c>
      <c r="I32" s="8">
        <v>0.61529999999999996</v>
      </c>
      <c r="J32" s="9">
        <v>326.54495146511834</v>
      </c>
    </row>
    <row r="33" spans="1:10" x14ac:dyDescent="0.25">
      <c r="A33" s="4" t="s">
        <v>189</v>
      </c>
      <c r="B33" s="22" t="s">
        <v>179</v>
      </c>
      <c r="C33" s="5">
        <v>181</v>
      </c>
      <c r="D33" s="6">
        <v>600</v>
      </c>
      <c r="E33" s="6">
        <v>275</v>
      </c>
      <c r="F33" s="6">
        <v>875</v>
      </c>
      <c r="G33" s="6">
        <v>550</v>
      </c>
      <c r="H33" s="7">
        <v>1425</v>
      </c>
      <c r="I33" s="8">
        <v>0.50160000000000005</v>
      </c>
      <c r="J33" s="9">
        <v>324.22208110314801</v>
      </c>
    </row>
    <row r="34" spans="1:10" x14ac:dyDescent="0.25">
      <c r="A34" s="4" t="s">
        <v>203</v>
      </c>
      <c r="B34" s="22" t="s">
        <v>178</v>
      </c>
      <c r="C34" s="5">
        <v>109.2</v>
      </c>
      <c r="D34" s="6">
        <v>400</v>
      </c>
      <c r="E34" s="6">
        <v>185</v>
      </c>
      <c r="F34" s="6">
        <v>585</v>
      </c>
      <c r="G34" s="6">
        <v>405</v>
      </c>
      <c r="H34" s="7">
        <v>990</v>
      </c>
      <c r="I34" s="8">
        <v>0.69299999999999995</v>
      </c>
      <c r="J34" s="9">
        <v>311.19931053252287</v>
      </c>
    </row>
    <row r="35" spans="1:10" x14ac:dyDescent="0.25">
      <c r="A35" s="4" t="s">
        <v>146</v>
      </c>
      <c r="B35" s="22" t="s">
        <v>184</v>
      </c>
      <c r="C35" s="5">
        <v>86</v>
      </c>
      <c r="D35" s="6">
        <v>400</v>
      </c>
      <c r="E35" s="6">
        <v>255</v>
      </c>
      <c r="F35" s="6">
        <v>655</v>
      </c>
      <c r="G35" s="6">
        <v>430</v>
      </c>
      <c r="H35" s="7">
        <v>1085</v>
      </c>
      <c r="I35" s="8">
        <v>0.62809999999999999</v>
      </c>
      <c r="J35" s="9">
        <v>309.12115576521819</v>
      </c>
    </row>
    <row r="36" spans="1:10" x14ac:dyDescent="0.25">
      <c r="A36" s="4" t="s">
        <v>145</v>
      </c>
      <c r="B36" s="22" t="s">
        <v>184</v>
      </c>
      <c r="C36" s="5">
        <v>121.8</v>
      </c>
      <c r="D36" s="6">
        <v>470</v>
      </c>
      <c r="E36" s="6">
        <v>260</v>
      </c>
      <c r="F36" s="6">
        <v>730</v>
      </c>
      <c r="G36" s="6">
        <v>500</v>
      </c>
      <c r="H36" s="7">
        <v>1230</v>
      </c>
      <c r="I36" s="8">
        <v>0.54905000000000004</v>
      </c>
      <c r="J36" s="9">
        <v>306.32835888596571</v>
      </c>
    </row>
    <row r="37" spans="1:10" x14ac:dyDescent="0.25">
      <c r="A37" s="4" t="s">
        <v>192</v>
      </c>
      <c r="B37" s="22" t="s">
        <v>178</v>
      </c>
      <c r="C37" s="5">
        <v>128.80000000000001</v>
      </c>
      <c r="D37" s="6">
        <v>450</v>
      </c>
      <c r="E37" s="6">
        <v>285</v>
      </c>
      <c r="F37" s="6">
        <v>735</v>
      </c>
      <c r="G37" s="6">
        <v>400</v>
      </c>
      <c r="H37" s="7">
        <v>1135</v>
      </c>
      <c r="I37" s="8">
        <v>0.54149000000000003</v>
      </c>
      <c r="J37" s="9">
        <v>278.77671686473741</v>
      </c>
    </row>
    <row r="38" spans="1:10" x14ac:dyDescent="0.25">
      <c r="A38" s="4" t="s">
        <v>143</v>
      </c>
      <c r="B38" s="22" t="s">
        <v>184</v>
      </c>
      <c r="C38" s="5">
        <v>80.2</v>
      </c>
      <c r="D38" s="6">
        <v>310</v>
      </c>
      <c r="E38" s="6">
        <v>190</v>
      </c>
      <c r="F38" s="6">
        <v>500</v>
      </c>
      <c r="G38" s="6">
        <v>425</v>
      </c>
      <c r="H38" s="7">
        <v>925</v>
      </c>
      <c r="I38" s="8">
        <v>0.65669999999999995</v>
      </c>
      <c r="J38" s="9">
        <v>275.53637848135713</v>
      </c>
    </row>
    <row r="39" spans="1:10" x14ac:dyDescent="0.25">
      <c r="A39" s="4" t="s">
        <v>114</v>
      </c>
      <c r="B39" s="22"/>
      <c r="C39" s="5">
        <v>79</v>
      </c>
      <c r="D39" s="6">
        <v>300</v>
      </c>
      <c r="E39" s="6">
        <v>210</v>
      </c>
      <c r="F39" s="6">
        <v>510</v>
      </c>
      <c r="G39" s="6">
        <v>385</v>
      </c>
      <c r="H39" s="7">
        <v>895</v>
      </c>
      <c r="I39" s="8">
        <v>0.66349999999999998</v>
      </c>
      <c r="J39" s="9">
        <v>269.36065499410324</v>
      </c>
    </row>
    <row r="40" spans="1:10" x14ac:dyDescent="0.25">
      <c r="A40" s="4" t="s">
        <v>161</v>
      </c>
      <c r="B40" s="22" t="s">
        <v>212</v>
      </c>
      <c r="C40" s="5">
        <v>138.4</v>
      </c>
      <c r="D40" s="6">
        <v>485</v>
      </c>
      <c r="E40" s="6">
        <v>225</v>
      </c>
      <c r="F40" s="6">
        <v>710</v>
      </c>
      <c r="G40" s="6">
        <v>405</v>
      </c>
      <c r="H40" s="7">
        <v>1115</v>
      </c>
      <c r="I40" s="8">
        <v>0.53254999999999997</v>
      </c>
      <c r="J40" s="9">
        <v>269.34285131089536</v>
      </c>
    </row>
    <row r="41" spans="1:10" x14ac:dyDescent="0.25">
      <c r="A41" s="4" t="s">
        <v>209</v>
      </c>
      <c r="B41" s="22" t="s">
        <v>184</v>
      </c>
      <c r="C41" s="5">
        <v>108.3</v>
      </c>
      <c r="D41" s="6">
        <v>355</v>
      </c>
      <c r="E41" s="6">
        <v>225</v>
      </c>
      <c r="F41" s="6">
        <v>580</v>
      </c>
      <c r="G41" s="6">
        <v>450</v>
      </c>
      <c r="H41" s="7">
        <v>1030</v>
      </c>
      <c r="I41" s="8">
        <v>0.56499999999999995</v>
      </c>
      <c r="J41" s="9">
        <v>263.97078835162836</v>
      </c>
    </row>
    <row r="42" spans="1:10" x14ac:dyDescent="0.25">
      <c r="A42" s="4" t="s">
        <v>182</v>
      </c>
      <c r="B42" s="22" t="s">
        <v>169</v>
      </c>
      <c r="C42" s="5">
        <v>108.2</v>
      </c>
      <c r="D42" s="6">
        <v>390</v>
      </c>
      <c r="E42" s="6">
        <v>280</v>
      </c>
      <c r="F42" s="6">
        <v>670</v>
      </c>
      <c r="G42" s="6">
        <v>355</v>
      </c>
      <c r="H42" s="7">
        <v>1025</v>
      </c>
      <c r="I42" s="8">
        <v>0.56520000000000004</v>
      </c>
      <c r="J42" s="9">
        <v>262.78236414769117</v>
      </c>
    </row>
    <row r="43" spans="1:10" x14ac:dyDescent="0.25">
      <c r="A43" s="4" t="s">
        <v>201</v>
      </c>
      <c r="B43" s="22" t="s">
        <v>178</v>
      </c>
      <c r="C43" s="5">
        <v>76.400000000000006</v>
      </c>
      <c r="D43" s="6">
        <v>300</v>
      </c>
      <c r="E43" s="6">
        <v>170</v>
      </c>
      <c r="F43" s="6">
        <v>470</v>
      </c>
      <c r="G43" s="6">
        <v>330</v>
      </c>
      <c r="H43" s="7">
        <v>800</v>
      </c>
      <c r="I43" s="8">
        <v>0.67930000000000001</v>
      </c>
      <c r="J43" s="9">
        <v>246.50276694184888</v>
      </c>
    </row>
    <row r="44" spans="1:10" x14ac:dyDescent="0.25">
      <c r="A44" s="4" t="s">
        <v>77</v>
      </c>
      <c r="B44" s="22"/>
      <c r="C44" s="5">
        <v>103</v>
      </c>
      <c r="D44" s="6">
        <v>300</v>
      </c>
      <c r="E44" s="6">
        <v>215</v>
      </c>
      <c r="F44" s="6">
        <v>515</v>
      </c>
      <c r="G44" s="6">
        <v>330</v>
      </c>
      <c r="H44" s="7">
        <v>845</v>
      </c>
      <c r="I44" s="8">
        <v>0.5746</v>
      </c>
      <c r="J44" s="9">
        <v>220.23813843781181</v>
      </c>
    </row>
    <row r="45" spans="1:10" x14ac:dyDescent="0.25">
      <c r="A45" s="4" t="s">
        <v>76</v>
      </c>
      <c r="B45" s="22" t="s">
        <v>212</v>
      </c>
      <c r="C45" s="5">
        <v>122.3</v>
      </c>
      <c r="D45" s="6">
        <v>450</v>
      </c>
      <c r="E45" s="33" t="s">
        <v>210</v>
      </c>
      <c r="F45" s="6"/>
      <c r="G45" s="6"/>
      <c r="H45" s="7"/>
      <c r="I45" s="8">
        <v>0.54854999999999998</v>
      </c>
      <c r="J45" s="9">
        <v>0</v>
      </c>
    </row>
  </sheetData>
  <sortState ref="A3:J45">
    <sortCondition descending="1" ref="J3:J45"/>
  </sortState>
  <mergeCells count="1">
    <mergeCell ref="A1:J1"/>
  </mergeCells>
  <printOptions horizontalCentered="1" gridLines="1"/>
  <pageMargins left="0.25" right="0.25" top="0.75" bottom="0.75" header="0.3" footer="0.3"/>
  <pageSetup orientation="landscape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N28"/>
  <sheetViews>
    <sheetView workbookViewId="0">
      <selection activeCell="R6" sqref="R6"/>
    </sheetView>
  </sheetViews>
  <sheetFormatPr defaultRowHeight="15" x14ac:dyDescent="0.25"/>
  <cols>
    <col min="1" max="1" width="20.7109375" style="4" customWidth="1"/>
    <col min="2" max="14" width="8.28515625" style="4" customWidth="1"/>
    <col min="15" max="16384" width="9.140625" style="4"/>
  </cols>
  <sheetData>
    <row r="1" spans="1:14" ht="18.75" x14ac:dyDescent="0.3">
      <c r="A1" s="44" t="s">
        <v>6</v>
      </c>
      <c r="B1" s="44"/>
      <c r="C1" s="44"/>
      <c r="D1" s="44"/>
      <c r="E1" s="44"/>
      <c r="F1" s="44"/>
      <c r="G1" s="44"/>
      <c r="H1" s="44"/>
      <c r="I1" s="44"/>
      <c r="J1" s="44"/>
      <c r="K1" s="45"/>
      <c r="L1" s="45"/>
      <c r="M1" s="45"/>
      <c r="N1" s="15"/>
    </row>
    <row r="2" spans="1:14" x14ac:dyDescent="0.25">
      <c r="A2" s="2" t="s">
        <v>1</v>
      </c>
      <c r="B2" s="2">
        <v>97</v>
      </c>
      <c r="C2" s="2">
        <v>105</v>
      </c>
      <c r="D2" s="2">
        <v>114</v>
      </c>
      <c r="E2" s="2">
        <v>123</v>
      </c>
      <c r="F2" s="2">
        <v>132</v>
      </c>
      <c r="G2" s="2">
        <v>148</v>
      </c>
      <c r="H2" s="2">
        <v>165</v>
      </c>
      <c r="I2" s="2">
        <v>181</v>
      </c>
      <c r="J2" s="2">
        <v>198</v>
      </c>
      <c r="K2" s="2">
        <v>220</v>
      </c>
      <c r="L2" s="2" t="s">
        <v>4</v>
      </c>
      <c r="M2" s="2" t="s">
        <v>5</v>
      </c>
      <c r="N2" s="15"/>
    </row>
    <row r="3" spans="1:14" x14ac:dyDescent="0.25">
      <c r="A3" s="4" t="s">
        <v>97</v>
      </c>
      <c r="B3" s="22">
        <v>5</v>
      </c>
      <c r="C3" s="22"/>
      <c r="D3" s="22"/>
      <c r="E3" s="22">
        <v>8</v>
      </c>
      <c r="F3" s="22">
        <v>5</v>
      </c>
      <c r="G3" s="22">
        <v>7</v>
      </c>
      <c r="H3" s="22">
        <v>3</v>
      </c>
      <c r="I3" s="22">
        <v>7</v>
      </c>
      <c r="J3" s="22">
        <v>7</v>
      </c>
      <c r="K3" s="22">
        <v>7</v>
      </c>
      <c r="L3" s="22">
        <v>7</v>
      </c>
      <c r="M3" s="4">
        <f>SUM(B3:L3)</f>
        <v>56</v>
      </c>
      <c r="N3" s="15"/>
    </row>
    <row r="4" spans="1:14" x14ac:dyDescent="0.25">
      <c r="A4" s="4" t="s">
        <v>169</v>
      </c>
      <c r="B4" s="22">
        <v>8</v>
      </c>
      <c r="C4" s="22">
        <v>7</v>
      </c>
      <c r="D4" s="22"/>
      <c r="E4" s="22">
        <v>3</v>
      </c>
      <c r="F4" s="22"/>
      <c r="G4" s="22"/>
      <c r="H4" s="22"/>
      <c r="I4" s="22">
        <v>8</v>
      </c>
      <c r="J4" s="22"/>
      <c r="K4" s="22">
        <v>3</v>
      </c>
      <c r="L4" s="22"/>
      <c r="M4" s="4">
        <f>SUM(B4:L4)</f>
        <v>29</v>
      </c>
      <c r="N4" s="15"/>
    </row>
    <row r="5" spans="1:14" x14ac:dyDescent="0.25">
      <c r="A5" s="4" t="s">
        <v>184</v>
      </c>
      <c r="B5" s="22">
        <v>2</v>
      </c>
      <c r="C5" s="22"/>
      <c r="D5" s="22"/>
      <c r="E5" s="22">
        <v>7</v>
      </c>
      <c r="F5" s="22">
        <v>6</v>
      </c>
      <c r="G5" s="22">
        <v>8</v>
      </c>
      <c r="H5" s="22"/>
      <c r="I5" s="22"/>
      <c r="J5" s="22">
        <v>5</v>
      </c>
      <c r="K5" s="22"/>
      <c r="L5" s="22"/>
      <c r="M5" s="4">
        <f>SUM(B5:L5)</f>
        <v>28</v>
      </c>
      <c r="N5" s="15"/>
    </row>
    <row r="6" spans="1:14" x14ac:dyDescent="0.25">
      <c r="A6" s="4" t="s">
        <v>212</v>
      </c>
      <c r="B6" s="22">
        <v>3</v>
      </c>
      <c r="C6" s="22"/>
      <c r="D6" s="22">
        <v>7</v>
      </c>
      <c r="E6" s="22"/>
      <c r="F6" s="22"/>
      <c r="G6" s="22">
        <v>3</v>
      </c>
      <c r="H6" s="22">
        <v>2</v>
      </c>
      <c r="I6" s="22"/>
      <c r="J6" s="22"/>
      <c r="K6" s="22"/>
      <c r="L6" s="22"/>
      <c r="M6" s="4">
        <f>SUM(B6:L6)</f>
        <v>15</v>
      </c>
      <c r="N6" s="15"/>
    </row>
    <row r="7" spans="1:14" x14ac:dyDescent="0.25">
      <c r="M7" s="4">
        <f>SUM(B7:L7)</f>
        <v>0</v>
      </c>
      <c r="N7" s="15"/>
    </row>
    <row r="8" spans="1:14" ht="18.75" x14ac:dyDescent="0.3">
      <c r="A8" s="44" t="s">
        <v>7</v>
      </c>
      <c r="B8" s="44"/>
      <c r="C8" s="44"/>
      <c r="D8" s="44"/>
      <c r="E8" s="44"/>
      <c r="F8" s="44"/>
      <c r="G8" s="44"/>
      <c r="H8" s="44"/>
      <c r="I8" s="44"/>
      <c r="J8" s="44"/>
      <c r="K8" s="45"/>
      <c r="L8" s="45"/>
      <c r="M8" s="45"/>
      <c r="N8" s="45"/>
    </row>
    <row r="9" spans="1:14" x14ac:dyDescent="0.25">
      <c r="A9" s="2" t="s">
        <v>1</v>
      </c>
      <c r="B9" s="2">
        <v>114</v>
      </c>
      <c r="C9" s="2">
        <v>123</v>
      </c>
      <c r="D9" s="2">
        <v>132</v>
      </c>
      <c r="E9" s="2">
        <v>148</v>
      </c>
      <c r="F9" s="2">
        <v>165</v>
      </c>
      <c r="G9" s="2">
        <v>181</v>
      </c>
      <c r="H9" s="2">
        <v>198</v>
      </c>
      <c r="I9" s="2">
        <v>220</v>
      </c>
      <c r="J9" s="2">
        <v>242</v>
      </c>
      <c r="K9" s="2">
        <v>275</v>
      </c>
      <c r="L9" s="2">
        <v>308</v>
      </c>
      <c r="M9" s="2" t="s">
        <v>4</v>
      </c>
      <c r="N9" s="2" t="s">
        <v>5</v>
      </c>
    </row>
    <row r="10" spans="1:14" x14ac:dyDescent="0.25">
      <c r="A10" s="4" t="s">
        <v>97</v>
      </c>
      <c r="B10" s="22"/>
      <c r="C10" s="22"/>
      <c r="D10" s="22"/>
      <c r="E10" s="22">
        <v>5</v>
      </c>
      <c r="F10" s="22">
        <v>5</v>
      </c>
      <c r="G10" s="22"/>
      <c r="H10" s="22"/>
      <c r="I10" s="22">
        <v>5</v>
      </c>
      <c r="J10" s="22">
        <v>8</v>
      </c>
      <c r="K10" s="22">
        <v>10</v>
      </c>
      <c r="L10" s="22">
        <v>12</v>
      </c>
      <c r="M10" s="22"/>
      <c r="N10" s="4">
        <f>SUM(B10:M10)</f>
        <v>45</v>
      </c>
    </row>
    <row r="11" spans="1:14" x14ac:dyDescent="0.25">
      <c r="A11" s="4" t="s">
        <v>178</v>
      </c>
      <c r="B11" s="22">
        <v>5</v>
      </c>
      <c r="C11" s="22"/>
      <c r="D11" s="22">
        <v>5</v>
      </c>
      <c r="E11" s="22"/>
      <c r="F11" s="22">
        <v>1</v>
      </c>
      <c r="G11" s="22"/>
      <c r="H11" s="22">
        <v>5</v>
      </c>
      <c r="I11" s="22">
        <v>8</v>
      </c>
      <c r="J11" s="22">
        <v>2</v>
      </c>
      <c r="K11" s="22"/>
      <c r="L11" s="22">
        <v>2</v>
      </c>
      <c r="M11" s="22">
        <v>7</v>
      </c>
      <c r="N11" s="4">
        <f>SUM(B11:M11)</f>
        <v>35</v>
      </c>
    </row>
    <row r="12" spans="1:14" x14ac:dyDescent="0.25">
      <c r="A12" s="4" t="s">
        <v>184</v>
      </c>
      <c r="B12" s="22"/>
      <c r="C12" s="22">
        <v>5</v>
      </c>
      <c r="D12" s="22"/>
      <c r="E12" s="22"/>
      <c r="F12" s="22">
        <v>9</v>
      </c>
      <c r="G12" s="22">
        <v>5</v>
      </c>
      <c r="H12" s="22">
        <v>9</v>
      </c>
      <c r="I12" s="22">
        <v>5</v>
      </c>
      <c r="J12" s="22"/>
      <c r="K12" s="22">
        <v>1</v>
      </c>
      <c r="L12" s="22"/>
      <c r="M12" s="22"/>
      <c r="N12" s="4">
        <f>SUM(B12:M12)</f>
        <v>34</v>
      </c>
    </row>
    <row r="13" spans="1:14" x14ac:dyDescent="0.25">
      <c r="A13" s="4" t="s">
        <v>212</v>
      </c>
      <c r="B13" s="22">
        <v>3</v>
      </c>
      <c r="C13" s="22"/>
      <c r="D13" s="22"/>
      <c r="E13" s="22">
        <v>5</v>
      </c>
      <c r="F13" s="22">
        <v>3</v>
      </c>
      <c r="G13" s="22"/>
      <c r="H13" s="22"/>
      <c r="I13" s="22"/>
      <c r="J13" s="22"/>
      <c r="K13" s="22"/>
      <c r="L13" s="22">
        <v>1</v>
      </c>
      <c r="M13" s="22"/>
      <c r="N13" s="4">
        <f>SUM(B13:M13)</f>
        <v>12</v>
      </c>
    </row>
    <row r="14" spans="1:14" x14ac:dyDescent="0.25">
      <c r="A14" s="4" t="s">
        <v>169</v>
      </c>
      <c r="B14" s="22"/>
      <c r="C14" s="22"/>
      <c r="D14" s="22"/>
      <c r="E14" s="22"/>
      <c r="F14" s="22"/>
      <c r="G14" s="22">
        <v>5</v>
      </c>
      <c r="H14" s="22">
        <v>3</v>
      </c>
      <c r="I14" s="22"/>
      <c r="J14" s="22"/>
      <c r="K14" s="22"/>
      <c r="L14" s="22"/>
      <c r="M14" s="22"/>
      <c r="N14" s="4">
        <f>SUM(B14:M14)</f>
        <v>8</v>
      </c>
    </row>
    <row r="15" spans="1:14" hidden="1" x14ac:dyDescent="0.25">
      <c r="N15" s="4">
        <f t="shared" ref="N15:N22" si="0">SUM(B15:M15)</f>
        <v>0</v>
      </c>
    </row>
    <row r="16" spans="1:14" hidden="1" x14ac:dyDescent="0.25">
      <c r="N16" s="4">
        <f t="shared" si="0"/>
        <v>0</v>
      </c>
    </row>
    <row r="17" spans="1:14" hidden="1" x14ac:dyDescent="0.25">
      <c r="N17" s="4">
        <f t="shared" si="0"/>
        <v>0</v>
      </c>
    </row>
    <row r="18" spans="1:14" hidden="1" x14ac:dyDescent="0.25">
      <c r="N18" s="4">
        <f t="shared" si="0"/>
        <v>0</v>
      </c>
    </row>
    <row r="19" spans="1:14" hidden="1" x14ac:dyDescent="0.25">
      <c r="N19" s="4">
        <f t="shared" si="0"/>
        <v>0</v>
      </c>
    </row>
    <row r="20" spans="1:14" hidden="1" x14ac:dyDescent="0.25">
      <c r="N20" s="4">
        <f t="shared" si="0"/>
        <v>0</v>
      </c>
    </row>
    <row r="21" spans="1:14" hidden="1" x14ac:dyDescent="0.25">
      <c r="N21" s="4">
        <f t="shared" si="0"/>
        <v>0</v>
      </c>
    </row>
    <row r="22" spans="1:14" hidden="1" x14ac:dyDescent="0.25">
      <c r="N22" s="4">
        <f t="shared" si="0"/>
        <v>0</v>
      </c>
    </row>
    <row r="24" spans="1:14" ht="18.75" x14ac:dyDescent="0.3">
      <c r="A24" s="44" t="s">
        <v>8</v>
      </c>
      <c r="B24" s="45"/>
      <c r="C24" s="45"/>
      <c r="D24" s="45"/>
      <c r="E24" s="45"/>
      <c r="F24" s="45"/>
      <c r="G24" s="45"/>
      <c r="H24" s="45"/>
      <c r="I24" s="28"/>
      <c r="J24" s="28"/>
      <c r="K24" s="21"/>
      <c r="L24" s="21"/>
      <c r="M24" s="21"/>
      <c r="N24" s="21"/>
    </row>
    <row r="25" spans="1:14" x14ac:dyDescent="0.25">
      <c r="A25" s="2" t="s">
        <v>1</v>
      </c>
      <c r="B25" s="2" t="s">
        <v>9</v>
      </c>
      <c r="C25" s="2" t="s">
        <v>10</v>
      </c>
      <c r="D25" s="2" t="s">
        <v>11</v>
      </c>
      <c r="E25" s="2" t="s">
        <v>12</v>
      </c>
      <c r="F25" s="2" t="s">
        <v>13</v>
      </c>
      <c r="G25" s="2" t="s">
        <v>14</v>
      </c>
      <c r="H25" s="2" t="s">
        <v>5</v>
      </c>
      <c r="I25" s="23"/>
      <c r="J25" s="23"/>
      <c r="K25" s="23"/>
      <c r="L25" s="23"/>
      <c r="M25" s="23"/>
      <c r="N25" s="23"/>
    </row>
    <row r="26" spans="1:14" x14ac:dyDescent="0.25">
      <c r="A26" s="4" t="s">
        <v>178</v>
      </c>
      <c r="B26" s="22">
        <v>5</v>
      </c>
      <c r="C26" s="22">
        <v>3</v>
      </c>
      <c r="D26" s="22">
        <v>5</v>
      </c>
      <c r="E26" s="22">
        <v>7</v>
      </c>
      <c r="F26" s="22">
        <v>1</v>
      </c>
      <c r="G26" s="22">
        <v>7</v>
      </c>
      <c r="H26" s="4">
        <f>SUM(B26:G26)</f>
        <v>28</v>
      </c>
    </row>
    <row r="27" spans="1:14" x14ac:dyDescent="0.25">
      <c r="A27" s="4" t="s">
        <v>212</v>
      </c>
      <c r="B27" s="22">
        <v>3</v>
      </c>
      <c r="C27" s="22">
        <v>7</v>
      </c>
      <c r="D27" s="22">
        <v>5</v>
      </c>
      <c r="E27" s="22">
        <v>3</v>
      </c>
      <c r="F27" s="22">
        <v>2</v>
      </c>
      <c r="G27" s="22"/>
      <c r="H27" s="4">
        <f>SUM(B27:G27)</f>
        <v>20</v>
      </c>
    </row>
    <row r="28" spans="1:14" x14ac:dyDescent="0.25">
      <c r="A28" s="4" t="s">
        <v>184</v>
      </c>
      <c r="B28" s="22">
        <v>2</v>
      </c>
      <c r="C28" s="22"/>
      <c r="D28" s="22"/>
      <c r="E28" s="22"/>
      <c r="F28" s="22"/>
      <c r="G28" s="22"/>
      <c r="H28" s="4">
        <f>SUM(B28:G28)</f>
        <v>2</v>
      </c>
    </row>
  </sheetData>
  <sortState ref="A26:H28">
    <sortCondition descending="1" ref="H26:H28"/>
  </sortState>
  <mergeCells count="3">
    <mergeCell ref="A1:M1"/>
    <mergeCell ref="A8:N8"/>
    <mergeCell ref="A24:H24"/>
  </mergeCells>
  <printOptions horizontalCentered="1" gridLines="1"/>
  <pageMargins left="0.25" right="0.25" top="0.75" bottom="0.75" header="0.3" footer="0.3"/>
  <pageSetup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JV Girls</vt:lpstr>
      <vt:lpstr>V Girls</vt:lpstr>
      <vt:lpstr>JV Boys</vt:lpstr>
      <vt:lpstr>V Boys</vt:lpstr>
      <vt:lpstr>LWG BL</vt:lpstr>
      <vt:lpstr>HWG BL</vt:lpstr>
      <vt:lpstr>LWB BL</vt:lpstr>
      <vt:lpstr>HWB BL</vt:lpstr>
      <vt:lpstr>Team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Ewing</dc:creator>
  <cp:lastModifiedBy>Greg Theriot</cp:lastModifiedBy>
  <cp:lastPrinted>2016-04-03T00:15:39Z</cp:lastPrinted>
  <dcterms:created xsi:type="dcterms:W3CDTF">2012-01-24T22:03:46Z</dcterms:created>
  <dcterms:modified xsi:type="dcterms:W3CDTF">2016-04-03T20:39:34Z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</Properties>
</file>