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bin" ContentType="application/vnd.openxmlformats-officedocument.spreadsheetml.printerSettings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309"/>
  <workbookPr/>
  <mc:AlternateContent xmlns:mc="http://schemas.openxmlformats.org/markup-compatibility/2006">
    <mc:Choice Requires="x15">
      <x15ac:absPath xmlns:x15ac="http://schemas.microsoft.com/office/spreadsheetml/2010/11/ac" url="/Users/thestone/Documents/Lifting Stuff/Running Meets/Rise of the DL 17/"/>
    </mc:Choice>
  </mc:AlternateContent>
  <bookViews>
    <workbookView xWindow="640" yWindow="1180" windowWidth="24960" windowHeight="13840" tabRatio="500"/>
  </bookViews>
  <sheets>
    <sheet name="Push-Pull" sheetId="1" r:id="rId1"/>
    <sheet name="Bench" sheetId="2" r:id="rId2"/>
    <sheet name="Deadlift" sheetId="3" r:id="rId3"/>
  </sheets>
  <definedNames>
    <definedName name="_xlnm.Print_Area" localSheetId="1">Bench!$A$1:$M$8</definedName>
    <definedName name="_xlnm.Print_Area" localSheetId="2">Deadlift!$A$1:$M$14</definedName>
    <definedName name="_xlnm.Print_Area" localSheetId="0">'Push-Pull'!$A$1:$T$44</definedName>
  </definedName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P49" i="1" l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48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3" i="1"/>
</calcChain>
</file>

<file path=xl/sharedStrings.xml><?xml version="1.0" encoding="utf-8"?>
<sst xmlns="http://schemas.openxmlformats.org/spreadsheetml/2006/main" count="469" uniqueCount="175">
  <si>
    <t>Rise of the DL / Beast of the BP '17-Kg Results</t>
  </si>
  <si>
    <t>Name</t>
  </si>
  <si>
    <t>Age</t>
  </si>
  <si>
    <t>Div</t>
  </si>
  <si>
    <t>BWt (Kg)</t>
  </si>
  <si>
    <t>WtCls (Kg)</t>
  </si>
  <si>
    <t>Glossbrenner</t>
  </si>
  <si>
    <t>Bench 1</t>
  </si>
  <si>
    <t>Bench 2</t>
  </si>
  <si>
    <t>Bench 3</t>
  </si>
  <si>
    <t>Best Bench</t>
  </si>
  <si>
    <t>Deadlift 1</t>
  </si>
  <si>
    <t>Deadlift 2</t>
  </si>
  <si>
    <t>Deadlift 3</t>
  </si>
  <si>
    <t>Best Deadlift</t>
  </si>
  <si>
    <t>Push Pull Total</t>
  </si>
  <si>
    <t>Coeff Score</t>
  </si>
  <si>
    <t>Age  &amp; Coeff</t>
  </si>
  <si>
    <t>Pl-Div-WtCl</t>
  </si>
  <si>
    <t>Lucretia Arna</t>
  </si>
  <si>
    <t>F_MR_7_AAPF</t>
  </si>
  <si>
    <t>1-F_MR_7_AAPF</t>
  </si>
  <si>
    <t>Dr. Ann LaFrance</t>
  </si>
  <si>
    <t>F_MR_5_APF</t>
  </si>
  <si>
    <t>UNL</t>
  </si>
  <si>
    <t>1-F_MR_5_APF</t>
  </si>
  <si>
    <t>Sandra Coopman-Roberts</t>
  </si>
  <si>
    <t>F_MR_3_AAPF</t>
  </si>
  <si>
    <t>1-F_MR_3_AAPF</t>
  </si>
  <si>
    <t>Rhonda Glover</t>
  </si>
  <si>
    <t>F_MR_2_AAPF</t>
  </si>
  <si>
    <t>1-F_MR_2_AAPF</t>
  </si>
  <si>
    <t>Chrissy Cook</t>
  </si>
  <si>
    <t>F_MR_2_APF</t>
  </si>
  <si>
    <t>1-F_MR_2_APF</t>
  </si>
  <si>
    <t>Dodi Sudau-Glinke</t>
  </si>
  <si>
    <t>2-F_MR_2_APF</t>
  </si>
  <si>
    <t>Wendy Shadbar</t>
  </si>
  <si>
    <t>F_MR_1_AAPF</t>
  </si>
  <si>
    <t>1-F_MR_1_AAPF</t>
  </si>
  <si>
    <t>April Draher</t>
  </si>
  <si>
    <t>F_MR_1_APF</t>
  </si>
  <si>
    <t>1-F_MR_1_APF</t>
  </si>
  <si>
    <t>Jessica Montejo SM</t>
  </si>
  <si>
    <t>F_SR_AAPF</t>
  </si>
  <si>
    <t>1-F_SR_AAPF</t>
  </si>
  <si>
    <t>Jennifer Schwardt</t>
  </si>
  <si>
    <t>F_SR_APF</t>
  </si>
  <si>
    <t>1-F_SR_APF</t>
  </si>
  <si>
    <t>Tiffany Lin</t>
  </si>
  <si>
    <t>F_JR_APF</t>
  </si>
  <si>
    <t>1-F_JR_APF</t>
  </si>
  <si>
    <t>Erin Meyer</t>
  </si>
  <si>
    <t>F_OR_AAPF</t>
  </si>
  <si>
    <t>1-F_OR_AAPF-56</t>
  </si>
  <si>
    <t>Jessica Montejo Open</t>
  </si>
  <si>
    <t>1-F_OR_AAPF-90</t>
  </si>
  <si>
    <t>Sarah Ruhland</t>
  </si>
  <si>
    <t>Semra Memedovski</t>
  </si>
  <si>
    <t>F_TR_APF</t>
  </si>
  <si>
    <t>Kirby Anderson</t>
  </si>
  <si>
    <t>M_MEM_9_AAPF</t>
  </si>
  <si>
    <t>1-M_MEM_9_AAPF</t>
  </si>
  <si>
    <t>Prof. Richard Butman</t>
  </si>
  <si>
    <t>M_MR_6_AAPF</t>
  </si>
  <si>
    <t>1-M_MR_6_AAPF</t>
  </si>
  <si>
    <t>Jeff Pietka</t>
  </si>
  <si>
    <t>M_MR_4_APF</t>
  </si>
  <si>
    <t>1-M_MR_4_APF</t>
  </si>
  <si>
    <t>Mike Abucejo Masters</t>
  </si>
  <si>
    <t>M_MR_2_AAPF</t>
  </si>
  <si>
    <t>1-M_MR_2_AAPF</t>
  </si>
  <si>
    <t>Denny Krerowicz</t>
  </si>
  <si>
    <t>M_MR_1_APF</t>
  </si>
  <si>
    <t>1-M_MR_1_APF</t>
  </si>
  <si>
    <t>Dave Scott</t>
  </si>
  <si>
    <t>M_SR_AAPF</t>
  </si>
  <si>
    <t>1-M_SR_AAPF</t>
  </si>
  <si>
    <t>Rupert Montejo</t>
  </si>
  <si>
    <t>2-M_SR_AAPF</t>
  </si>
  <si>
    <t>Jeff Donley</t>
  </si>
  <si>
    <t>M_SR_APF</t>
  </si>
  <si>
    <t>1-M_SR_APF</t>
  </si>
  <si>
    <t>George Mostardini</t>
  </si>
  <si>
    <t>2-M_SR_APF</t>
  </si>
  <si>
    <t>Eric Martinez</t>
  </si>
  <si>
    <t>M_JR_APF</t>
  </si>
  <si>
    <t>1-M_JR_APF</t>
  </si>
  <si>
    <t>Michael Fedanzo</t>
  </si>
  <si>
    <t>2-M_JR_APF</t>
  </si>
  <si>
    <t>Ari Capos</t>
  </si>
  <si>
    <t>3-M_JR_APF</t>
  </si>
  <si>
    <t>Nicholas Coritana</t>
  </si>
  <si>
    <t>M_TR_3_AAPF</t>
  </si>
  <si>
    <t>1-M_TR_3_AAPF</t>
  </si>
  <si>
    <t>Christopher Walus</t>
  </si>
  <si>
    <t>M_TR_2_AAPF</t>
  </si>
  <si>
    <t>1-M_TR_2_AAPF</t>
  </si>
  <si>
    <t>Noah Schor AAPF</t>
  </si>
  <si>
    <t>2-M_TR_2_AAPF</t>
  </si>
  <si>
    <t>Noah Schor APF</t>
  </si>
  <si>
    <t>M_TR_2_APF</t>
  </si>
  <si>
    <t>1-M_TR_2_APF</t>
  </si>
  <si>
    <t>Zander Manning</t>
  </si>
  <si>
    <t>M_TR_1_APF</t>
  </si>
  <si>
    <t>1-M_TR_1_APF</t>
  </si>
  <si>
    <t>Cody Wong</t>
  </si>
  <si>
    <t>M_OR_AAPF</t>
  </si>
  <si>
    <t>1-M_OR_AAPF-82.5</t>
  </si>
  <si>
    <t>Eric Renner</t>
  </si>
  <si>
    <t>1-M_OR_AAPF-90</t>
  </si>
  <si>
    <t>Phil Palmer</t>
  </si>
  <si>
    <t>2-M_OR_AAPF-90</t>
  </si>
  <si>
    <t>Mike Abucejo Open</t>
  </si>
  <si>
    <t>1-M_OR_AAPF-100</t>
  </si>
  <si>
    <t>John Taldone</t>
  </si>
  <si>
    <t>1-M_OR_AAPF-110</t>
  </si>
  <si>
    <t>Adam Schweller</t>
  </si>
  <si>
    <t>1-M_OR_AAPF-140</t>
  </si>
  <si>
    <t>Brian Irmiter</t>
  </si>
  <si>
    <t>M_OR_APF</t>
  </si>
  <si>
    <t>1-M_OR_APF-100</t>
  </si>
  <si>
    <t>Jake Fischer</t>
  </si>
  <si>
    <t>1-M_OR_APF-110</t>
  </si>
  <si>
    <t>James Shmagranoff</t>
  </si>
  <si>
    <t>2-M_OR_APF-110</t>
  </si>
  <si>
    <t>Erik Schlick</t>
  </si>
  <si>
    <t>1-M_OR_APF-125</t>
  </si>
  <si>
    <t>Rise of the DL / Beast of the BP '17-Lb Results</t>
  </si>
  <si>
    <t>Iosif Plagov AAPF</t>
  </si>
  <si>
    <t>M_MR_9_AAPF</t>
  </si>
  <si>
    <t>1-M_MR_9_AAPF</t>
  </si>
  <si>
    <t>Iosif Plagov APF</t>
  </si>
  <si>
    <t>M_MR_9_APF</t>
  </si>
  <si>
    <t>1-M_MR_9_APF</t>
  </si>
  <si>
    <t>Jim Rock</t>
  </si>
  <si>
    <t>M_MR_5_AAPF</t>
  </si>
  <si>
    <t>1-M_MR_5_AAPF</t>
  </si>
  <si>
    <t>John Draher</t>
  </si>
  <si>
    <t>Matt Minuth</t>
  </si>
  <si>
    <t>M_OEM_APF</t>
  </si>
  <si>
    <t>George Arvai</t>
  </si>
  <si>
    <t>Rilee Witt</t>
  </si>
  <si>
    <t>F_JR_AAPF</t>
  </si>
  <si>
    <t>1-F_JR_AAPF</t>
  </si>
  <si>
    <t>Jessica Enriquez</t>
  </si>
  <si>
    <t>1-F_OR_AAPF-52</t>
  </si>
  <si>
    <t>Jon Smoker</t>
  </si>
  <si>
    <t>M_MR_7_AAPF</t>
  </si>
  <si>
    <t>1-M_MR_7_AAPF</t>
  </si>
  <si>
    <t>Ted Czmiel Sr.</t>
  </si>
  <si>
    <t>John Brolley</t>
  </si>
  <si>
    <t>M_MEM_4_AAPF</t>
  </si>
  <si>
    <t>1-M_MEM_4_AAPF</t>
  </si>
  <si>
    <t>Jordan Evans</t>
  </si>
  <si>
    <t>Brent Potter</t>
  </si>
  <si>
    <t>Richard Frontjes</t>
  </si>
  <si>
    <t>Philip Powers</t>
  </si>
  <si>
    <t>John Kaphusman</t>
  </si>
  <si>
    <t>2-M_TR_3_AAPF</t>
  </si>
  <si>
    <t>Joe Witzl</t>
  </si>
  <si>
    <t>Coef BP</t>
  </si>
  <si>
    <t>1-F_OR_AAPF-UNL</t>
  </si>
  <si>
    <t>1-F_TR_APF</t>
  </si>
  <si>
    <t>Coef DL</t>
  </si>
  <si>
    <t>BL Female PP</t>
  </si>
  <si>
    <t>BL Male APF PP</t>
  </si>
  <si>
    <t>BL Male APF BP</t>
  </si>
  <si>
    <t>M_JR_AAPF</t>
  </si>
  <si>
    <t>1-M_JR_AAPF</t>
  </si>
  <si>
    <t>BL Male AAPF PP + BP</t>
  </si>
  <si>
    <t>BL Female DL</t>
  </si>
  <si>
    <t xml:space="preserve">Tony Canino </t>
  </si>
  <si>
    <t>BL Male APF DL</t>
  </si>
  <si>
    <t>BL Male AAPF DL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</si>
</sst>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0"/>
      <name val="Arial"/>
    </font>
    <font>
      <sz val="10"/>
      <name val="Arial"/>
    </font>
    <font>
      <sz val="18"/>
      <name val="Arial"/>
      <family val="2"/>
    </font>
    <font>
      <b/>
      <sz val="10"/>
      <name val="Arial"/>
      <family val="2"/>
    </font>
    <font>
      <b/>
      <sz val="7"/>
      <color indexed="9"/>
      <name val="Arial"/>
      <family val="2"/>
    </font>
    <font>
      <b/>
      <sz val="9"/>
      <name val="Arial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b/>
      <sz val="18"/>
      <name val="Arial"/>
    </font>
    <font>
      <i/>
      <sz val="18"/>
      <name val="Arial"/>
    </font>
    <font>
      <b/>
      <i/>
      <sz val="10"/>
      <name val="Arial"/>
    </font>
    <font>
      <i/>
      <sz val="10"/>
      <name val="Arial"/>
    </font>
    <font>
      <i/>
      <sz val="10"/>
      <color rgb="FFFF0000"/>
      <name val="Arial"/>
    </font>
    <font>
      <b/>
      <sz val="10"/>
      <color rgb="FFFF0000"/>
      <name val="Arial"/>
    </font>
    <font>
      <sz val="18"/>
      <color rgb="FFFF0000"/>
      <name val="Arial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</borders>
  <cellStyleXfs count="954">
    <xf numFmtId="0" fontId="0" fillId="0" borderId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2" borderId="1" applyNumberFormat="0" applyFont="0" applyAlignment="0" applyProtection="0"/>
    <xf numFmtId="0" fontId="7" fillId="2" borderId="1" applyNumberFormat="0" applyFont="0" applyAlignment="0" applyProtection="0"/>
    <xf numFmtId="0" fontId="7" fillId="2" borderId="1" applyNumberFormat="0" applyFont="0" applyAlignment="0" applyProtection="0"/>
    <xf numFmtId="0" fontId="7" fillId="2" borderId="1" applyNumberFormat="0" applyFont="0" applyAlignment="0" applyProtection="0"/>
    <xf numFmtId="0" fontId="7" fillId="2" borderId="1" applyNumberFormat="0" applyFont="0" applyAlignment="0" applyProtection="0"/>
    <xf numFmtId="0" fontId="7" fillId="2" borderId="1" applyNumberFormat="0" applyFont="0" applyAlignment="0" applyProtection="0"/>
    <xf numFmtId="0" fontId="7" fillId="2" borderId="1" applyNumberFormat="0" applyFont="0" applyAlignment="0" applyProtection="0"/>
    <xf numFmtId="0" fontId="7" fillId="2" borderId="1" applyNumberFormat="0" applyFont="0" applyAlignment="0" applyProtection="0"/>
    <xf numFmtId="0" fontId="7" fillId="2" borderId="1" applyNumberFormat="0" applyFont="0" applyAlignment="0" applyProtection="0"/>
    <xf numFmtId="0" fontId="7" fillId="2" borderId="1" applyNumberFormat="0" applyFont="0" applyAlignment="0" applyProtection="0"/>
    <xf numFmtId="0" fontId="7" fillId="2" borderId="1" applyNumberFormat="0" applyFont="0" applyAlignment="0" applyProtection="0"/>
    <xf numFmtId="0" fontId="7" fillId="2" borderId="1" applyNumberFormat="0" applyFont="0" applyAlignment="0" applyProtection="0"/>
    <xf numFmtId="0" fontId="7" fillId="2" borderId="1" applyNumberFormat="0" applyFont="0" applyAlignment="0" applyProtection="0"/>
    <xf numFmtId="0" fontId="7" fillId="2" borderId="1" applyNumberFormat="0" applyFont="0" applyAlignment="0" applyProtection="0"/>
    <xf numFmtId="0" fontId="7" fillId="2" borderId="1" applyNumberFormat="0" applyFont="0" applyAlignment="0" applyProtection="0"/>
    <xf numFmtId="0" fontId="7" fillId="2" borderId="1" applyNumberFormat="0" applyFont="0" applyAlignment="0" applyProtection="0"/>
    <xf numFmtId="0" fontId="7" fillId="2" borderId="1" applyNumberFormat="0" applyFont="0" applyAlignment="0" applyProtection="0"/>
    <xf numFmtId="0" fontId="7" fillId="2" borderId="1" applyNumberFormat="0" applyFont="0" applyAlignment="0" applyProtection="0"/>
    <xf numFmtId="0" fontId="7" fillId="2" borderId="1" applyNumberFormat="0" applyFont="0" applyAlignment="0" applyProtection="0"/>
    <xf numFmtId="0" fontId="7" fillId="2" borderId="1" applyNumberFormat="0" applyFont="0" applyAlignment="0" applyProtection="0"/>
    <xf numFmtId="0" fontId="7" fillId="2" borderId="1" applyNumberFormat="0" applyFont="0" applyAlignment="0" applyProtection="0"/>
    <xf numFmtId="0" fontId="7" fillId="2" borderId="1" applyNumberFormat="0" applyFont="0" applyAlignment="0" applyProtection="0"/>
    <xf numFmtId="0" fontId="7" fillId="2" borderId="1" applyNumberFormat="0" applyFont="0" applyAlignment="0" applyProtection="0"/>
    <xf numFmtId="0" fontId="7" fillId="2" borderId="1" applyNumberFormat="0" applyFont="0" applyAlignment="0" applyProtection="0"/>
    <xf numFmtId="0" fontId="7" fillId="2" borderId="1" applyNumberFormat="0" applyFont="0" applyAlignment="0" applyProtection="0"/>
    <xf numFmtId="0" fontId="7" fillId="2" borderId="1" applyNumberFormat="0" applyFont="0" applyAlignment="0" applyProtection="0"/>
    <xf numFmtId="0" fontId="7" fillId="2" borderId="1" applyNumberFormat="0" applyFont="0" applyAlignment="0" applyProtection="0"/>
    <xf numFmtId="0" fontId="7" fillId="2" borderId="1" applyNumberFormat="0" applyFont="0" applyAlignment="0" applyProtection="0"/>
    <xf numFmtId="0" fontId="7" fillId="2" borderId="1" applyNumberFormat="0" applyFont="0" applyAlignment="0" applyProtection="0"/>
    <xf numFmtId="0" fontId="7" fillId="2" borderId="1" applyNumberFormat="0" applyFont="0" applyAlignment="0" applyProtection="0"/>
    <xf numFmtId="0" fontId="7" fillId="2" borderId="1" applyNumberFormat="0" applyFont="0" applyAlignment="0" applyProtection="0"/>
    <xf numFmtId="0" fontId="7" fillId="2" borderId="1" applyNumberFormat="0" applyFont="0" applyAlignment="0" applyProtection="0"/>
    <xf numFmtId="0" fontId="7" fillId="2" borderId="1" applyNumberFormat="0" applyFont="0" applyAlignment="0" applyProtection="0"/>
    <xf numFmtId="0" fontId="7" fillId="2" borderId="1" applyNumberFormat="0" applyFont="0" applyAlignment="0" applyProtection="0"/>
    <xf numFmtId="0" fontId="7" fillId="2" borderId="1" applyNumberFormat="0" applyFont="0" applyAlignment="0" applyProtection="0"/>
    <xf numFmtId="0" fontId="7" fillId="2" borderId="1" applyNumberFormat="0" applyFont="0" applyAlignment="0" applyProtection="0"/>
    <xf numFmtId="0" fontId="7" fillId="2" borderId="1" applyNumberFormat="0" applyFont="0" applyAlignment="0" applyProtection="0"/>
    <xf numFmtId="0" fontId="7" fillId="2" borderId="1" applyNumberFormat="0" applyFont="0" applyAlignment="0" applyProtection="0"/>
    <xf numFmtId="0" fontId="7" fillId="2" borderId="1" applyNumberFormat="0" applyFont="0" applyAlignment="0" applyProtection="0"/>
    <xf numFmtId="0" fontId="7" fillId="2" borderId="1" applyNumberFormat="0" applyFont="0" applyAlignment="0" applyProtection="0"/>
    <xf numFmtId="0" fontId="7" fillId="2" borderId="1" applyNumberFormat="0" applyFont="0" applyAlignment="0" applyProtection="0"/>
    <xf numFmtId="0" fontId="7" fillId="2" borderId="1" applyNumberFormat="0" applyFont="0" applyAlignment="0" applyProtection="0"/>
    <xf numFmtId="0" fontId="7" fillId="2" borderId="1" applyNumberFormat="0" applyFont="0" applyAlignment="0" applyProtection="0"/>
    <xf numFmtId="0" fontId="7" fillId="2" borderId="1" applyNumberFormat="0" applyFont="0" applyAlignment="0" applyProtection="0"/>
    <xf numFmtId="0" fontId="7" fillId="2" borderId="1" applyNumberFormat="0" applyFont="0" applyAlignment="0" applyProtection="0"/>
    <xf numFmtId="0" fontId="7" fillId="2" borderId="1" applyNumberFormat="0" applyFont="0" applyAlignment="0" applyProtection="0"/>
    <xf numFmtId="0" fontId="7" fillId="2" borderId="1" applyNumberFormat="0" applyFont="0" applyAlignment="0" applyProtection="0"/>
    <xf numFmtId="0" fontId="7" fillId="2" borderId="1" applyNumberFormat="0" applyFont="0" applyAlignment="0" applyProtection="0"/>
    <xf numFmtId="0" fontId="7" fillId="2" borderId="1" applyNumberFormat="0" applyFont="0" applyAlignment="0" applyProtection="0"/>
    <xf numFmtId="0" fontId="7" fillId="2" borderId="1" applyNumberFormat="0" applyFont="0" applyAlignment="0" applyProtection="0"/>
    <xf numFmtId="0" fontId="7" fillId="2" borderId="1" applyNumberFormat="0" applyFont="0" applyAlignment="0" applyProtection="0"/>
    <xf numFmtId="0" fontId="7" fillId="2" borderId="1" applyNumberFormat="0" applyFont="0" applyAlignment="0" applyProtection="0"/>
    <xf numFmtId="0" fontId="7" fillId="2" borderId="1" applyNumberFormat="0" applyFont="0" applyAlignment="0" applyProtection="0"/>
    <xf numFmtId="0" fontId="7" fillId="2" borderId="1" applyNumberFormat="0" applyFont="0" applyAlignment="0" applyProtection="0"/>
    <xf numFmtId="0" fontId="7" fillId="2" borderId="1" applyNumberFormat="0" applyFont="0" applyAlignment="0" applyProtection="0"/>
    <xf numFmtId="0" fontId="7" fillId="2" borderId="1" applyNumberFormat="0" applyFont="0" applyAlignment="0" applyProtection="0"/>
    <xf numFmtId="0" fontId="7" fillId="2" borderId="1" applyNumberFormat="0" applyFont="0" applyAlignment="0" applyProtection="0"/>
    <xf numFmtId="0" fontId="7" fillId="2" borderId="1" applyNumberFormat="0" applyFont="0" applyAlignment="0" applyProtection="0"/>
    <xf numFmtId="0" fontId="7" fillId="2" borderId="1" applyNumberFormat="0" applyFont="0" applyAlignment="0" applyProtection="0"/>
    <xf numFmtId="0" fontId="7" fillId="2" borderId="1" applyNumberFormat="0" applyFont="0" applyAlignment="0" applyProtection="0"/>
    <xf numFmtId="0" fontId="7" fillId="2" borderId="1" applyNumberFormat="0" applyFont="0" applyAlignment="0" applyProtection="0"/>
    <xf numFmtId="0" fontId="7" fillId="2" borderId="1" applyNumberFormat="0" applyFont="0" applyAlignment="0" applyProtection="0"/>
    <xf numFmtId="0" fontId="7" fillId="2" borderId="1" applyNumberFormat="0" applyFont="0" applyAlignment="0" applyProtection="0"/>
    <xf numFmtId="0" fontId="7" fillId="2" borderId="1" applyNumberFormat="0" applyFont="0" applyAlignment="0" applyProtection="0"/>
  </cellStyleXfs>
  <cellXfs count="66">
    <xf numFmtId="0" fontId="0" fillId="0" borderId="0" xfId="0"/>
    <xf numFmtId="1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 shrinkToFit="1"/>
    </xf>
    <xf numFmtId="0" fontId="2" fillId="0" borderId="0" xfId="0" applyFont="1" applyAlignment="1">
      <alignment horizontal="center" vertical="center" shrinkToFit="1"/>
    </xf>
    <xf numFmtId="0" fontId="3" fillId="15" borderId="2" xfId="0" applyFont="1" applyFill="1" applyBorder="1" applyAlignment="1" applyProtection="1">
      <alignment horizontal="center" vertical="center" wrapText="1"/>
    </xf>
    <xf numFmtId="0" fontId="3" fillId="15" borderId="3" xfId="0" applyFont="1" applyFill="1" applyBorder="1" applyAlignment="1" applyProtection="1">
      <alignment horizontal="center" vertical="center" wrapText="1"/>
    </xf>
    <xf numFmtId="0" fontId="3" fillId="15" borderId="4" xfId="0" applyFont="1" applyFill="1" applyBorder="1" applyAlignment="1" applyProtection="1">
      <alignment horizontal="center" vertical="center" wrapText="1"/>
    </xf>
    <xf numFmtId="0" fontId="4" fillId="16" borderId="4" xfId="0" applyFont="1" applyFill="1" applyBorder="1" applyAlignment="1" applyProtection="1">
      <alignment horizontal="center" vertical="center" wrapText="1"/>
    </xf>
    <xf numFmtId="0" fontId="5" fillId="15" borderId="4" xfId="0" applyFont="1" applyFill="1" applyBorder="1" applyAlignment="1" applyProtection="1">
      <alignment horizontal="center" vertical="center" wrapText="1"/>
    </xf>
    <xf numFmtId="0" fontId="6" fillId="16" borderId="4" xfId="0" applyFont="1" applyFill="1" applyBorder="1" applyAlignment="1" applyProtection="1">
      <alignment horizontal="center" vertical="center" wrapText="1" shrinkToFit="1"/>
      <protection locked="0"/>
    </xf>
    <xf numFmtId="0" fontId="3" fillId="15" borderId="4" xfId="0" applyFont="1" applyFill="1" applyBorder="1" applyAlignment="1" applyProtection="1">
      <alignment horizontal="center" vertical="center" shrinkToFit="1"/>
    </xf>
    <xf numFmtId="0" fontId="3" fillId="15" borderId="5" xfId="0" applyFont="1" applyFill="1" applyBorder="1" applyAlignment="1" applyProtection="1">
      <alignment horizontal="center" vertical="center" wrapText="1"/>
    </xf>
    <xf numFmtId="0" fontId="3" fillId="15" borderId="4" xfId="0" applyFont="1" applyFill="1" applyBorder="1" applyAlignment="1" applyProtection="1">
      <alignment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 shrinkToFit="1"/>
    </xf>
    <xf numFmtId="0" fontId="0" fillId="0" borderId="0" xfId="0" applyAlignment="1">
      <alignment horizontal="center" shrinkToFit="1"/>
    </xf>
    <xf numFmtId="0" fontId="8" fillId="0" borderId="0" xfId="0" applyFont="1"/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wrapText="1" shrinkToFit="1"/>
    </xf>
    <xf numFmtId="0" fontId="8" fillId="0" borderId="0" xfId="0" applyFont="1" applyAlignment="1">
      <alignment horizontal="center" shrinkToFit="1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 shrinkToFit="1"/>
    </xf>
    <xf numFmtId="0" fontId="1" fillId="0" borderId="0" xfId="0" applyFont="1" applyAlignment="1">
      <alignment horizontal="center" shrinkToFit="1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 shrinkToFit="1"/>
    </xf>
    <xf numFmtId="0" fontId="0" fillId="0" borderId="0" xfId="0" applyFont="1" applyAlignment="1">
      <alignment horizontal="center" vertical="center" shrinkToFit="1"/>
    </xf>
    <xf numFmtId="0" fontId="0" fillId="0" borderId="0" xfId="0" applyFont="1"/>
    <xf numFmtId="0" fontId="9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 shrinkToFit="1"/>
    </xf>
    <xf numFmtId="0" fontId="3" fillId="0" borderId="0" xfId="0" applyFont="1" applyAlignment="1">
      <alignment horizontal="center" wrapText="1" shrinkToFit="1"/>
    </xf>
    <xf numFmtId="0" fontId="3" fillId="0" borderId="0" xfId="0" applyFont="1" applyAlignment="1">
      <alignment horizontal="center" vertical="center" wrapText="1" shrinkToFit="1"/>
    </xf>
    <xf numFmtId="2" fontId="3" fillId="15" borderId="4" xfId="0" applyNumberFormat="1" applyFont="1" applyFill="1" applyBorder="1" applyAlignment="1" applyProtection="1">
      <alignment horizontal="center" vertical="center" wrapText="1"/>
    </xf>
    <xf numFmtId="2" fontId="0" fillId="0" borderId="0" xfId="0" applyNumberFormat="1" applyAlignment="1">
      <alignment horizontal="center"/>
    </xf>
    <xf numFmtId="2" fontId="10" fillId="0" borderId="0" xfId="0" applyNumberFormat="1" applyFont="1" applyAlignment="1">
      <alignment horizontal="center" vertical="center"/>
    </xf>
    <xf numFmtId="2" fontId="11" fillId="15" borderId="4" xfId="0" applyNumberFormat="1" applyFont="1" applyFill="1" applyBorder="1" applyAlignment="1" applyProtection="1">
      <alignment horizontal="center" vertical="center" wrapText="1"/>
    </xf>
    <xf numFmtId="2" fontId="12" fillId="0" borderId="0" xfId="0" applyNumberFormat="1" applyFont="1" applyAlignment="1">
      <alignment horizontal="center"/>
    </xf>
    <xf numFmtId="2" fontId="13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" wrapText="1" shrinkToFit="1"/>
    </xf>
    <xf numFmtId="2" fontId="2" fillId="0" borderId="0" xfId="0" applyNumberFormat="1" applyFont="1" applyAlignment="1">
      <alignment horizontal="center" vertical="center" wrapText="1" shrinkToFit="1"/>
    </xf>
    <xf numFmtId="2" fontId="3" fillId="15" borderId="4" xfId="0" applyNumberFormat="1" applyFont="1" applyFill="1" applyBorder="1" applyAlignment="1" applyProtection="1">
      <alignment horizontal="center" vertical="center" wrapText="1" shrinkToFit="1"/>
    </xf>
    <xf numFmtId="2" fontId="0" fillId="0" borderId="0" xfId="0" applyNumberFormat="1" applyAlignment="1">
      <alignment horizontal="center" wrapText="1" shrinkToFit="1"/>
    </xf>
    <xf numFmtId="2" fontId="8" fillId="0" borderId="0" xfId="0" applyNumberFormat="1" applyFont="1" applyAlignment="1">
      <alignment horizontal="center" wrapText="1" shrinkToFit="1"/>
    </xf>
    <xf numFmtId="0" fontId="15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2" fontId="0" fillId="0" borderId="0" xfId="0" applyNumberFormat="1" applyFont="1" applyAlignment="1">
      <alignment horizontal="center" vertical="center" wrapText="1" shrinkToFit="1"/>
    </xf>
    <xf numFmtId="2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 wrapText="1" shrinkToFit="1"/>
    </xf>
    <xf numFmtId="2" fontId="0" fillId="0" borderId="0" xfId="0" applyNumberFormat="1" applyFont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2" fontId="3" fillId="0" borderId="0" xfId="0" applyNumberFormat="1" applyFont="1" applyAlignment="1">
      <alignment horizontal="center" vertical="center" wrapText="1" shrinkToFit="1"/>
    </xf>
    <xf numFmtId="0" fontId="16" fillId="0" borderId="0" xfId="0" applyFont="1"/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2" fontId="18" fillId="0" borderId="0" xfId="0" applyNumberFormat="1" applyFont="1" applyAlignment="1">
      <alignment horizontal="center"/>
    </xf>
    <xf numFmtId="0" fontId="17" fillId="0" borderId="0" xfId="0" applyFont="1" applyAlignment="1">
      <alignment horizontal="center" wrapText="1" shrinkToFit="1"/>
    </xf>
    <xf numFmtId="2" fontId="16" fillId="0" borderId="0" xfId="0" applyNumberFormat="1" applyFont="1" applyAlignment="1">
      <alignment horizontal="center" wrapText="1" shrinkToFit="1"/>
    </xf>
    <xf numFmtId="0" fontId="16" fillId="0" borderId="0" xfId="0" applyFont="1" applyAlignment="1">
      <alignment horizontal="center" shrinkToFit="1"/>
    </xf>
    <xf numFmtId="0" fontId="16" fillId="0" borderId="0" xfId="0" applyFont="1" applyAlignment="1">
      <alignment horizontal="center" wrapText="1" shrinkToFit="1"/>
    </xf>
    <xf numFmtId="2" fontId="1" fillId="0" borderId="0" xfId="0" applyNumberFormat="1" applyFont="1" applyAlignment="1">
      <alignment horizontal="center" wrapText="1" shrinkToFit="1"/>
    </xf>
  </cellXfs>
  <cellStyles count="954">
    <cellStyle name="20% - Accent1 2" xfId="1"/>
    <cellStyle name="20% - Accent1 2 2" xfId="2"/>
    <cellStyle name="20% - Accent1 2 2 2" xfId="3"/>
    <cellStyle name="20% - Accent1 2 2 2 2" xfId="4"/>
    <cellStyle name="20% - Accent1 2 2 2 2 2" xfId="5"/>
    <cellStyle name="20% - Accent1 2 2 2 2 2 2" xfId="6"/>
    <cellStyle name="20% - Accent1 2 2 2 2 3" xfId="7"/>
    <cellStyle name="20% - Accent1 2 2 2 3" xfId="8"/>
    <cellStyle name="20% - Accent1 2 2 2 3 2" xfId="9"/>
    <cellStyle name="20% - Accent1 2 2 2 4" xfId="10"/>
    <cellStyle name="20% - Accent1 2 2 3" xfId="11"/>
    <cellStyle name="20% - Accent1 2 2 3 2" xfId="12"/>
    <cellStyle name="20% - Accent1 2 2 3 2 2" xfId="13"/>
    <cellStyle name="20% - Accent1 2 2 3 3" xfId="14"/>
    <cellStyle name="20% - Accent1 2 2 4" xfId="15"/>
    <cellStyle name="20% - Accent1 2 2 4 2" xfId="16"/>
    <cellStyle name="20% - Accent1 2 2 5" xfId="17"/>
    <cellStyle name="20% - Accent1 2 3" xfId="18"/>
    <cellStyle name="20% - Accent1 2 3 2" xfId="19"/>
    <cellStyle name="20% - Accent1 2 3 2 2" xfId="20"/>
    <cellStyle name="20% - Accent1 2 3 2 2 2" xfId="21"/>
    <cellStyle name="20% - Accent1 2 3 2 3" xfId="22"/>
    <cellStyle name="20% - Accent1 2 3 3" xfId="23"/>
    <cellStyle name="20% - Accent1 2 3 3 2" xfId="24"/>
    <cellStyle name="20% - Accent1 2 3 4" xfId="25"/>
    <cellStyle name="20% - Accent1 2 4" xfId="26"/>
    <cellStyle name="20% - Accent1 2 4 2" xfId="27"/>
    <cellStyle name="20% - Accent1 2 4 2 2" xfId="28"/>
    <cellStyle name="20% - Accent1 2 4 3" xfId="29"/>
    <cellStyle name="20% - Accent1 2 5" xfId="30"/>
    <cellStyle name="20% - Accent1 2 5 2" xfId="31"/>
    <cellStyle name="20% - Accent1 2 6" xfId="32"/>
    <cellStyle name="20% - Accent1 3" xfId="33"/>
    <cellStyle name="20% - Accent1 3 2" xfId="34"/>
    <cellStyle name="20% - Accent1 3 2 2" xfId="35"/>
    <cellStyle name="20% - Accent1 3 2 2 2" xfId="36"/>
    <cellStyle name="20% - Accent1 3 2 2 2 2" xfId="37"/>
    <cellStyle name="20% - Accent1 3 2 2 3" xfId="38"/>
    <cellStyle name="20% - Accent1 3 2 3" xfId="39"/>
    <cellStyle name="20% - Accent1 3 2 3 2" xfId="40"/>
    <cellStyle name="20% - Accent1 3 2 4" xfId="41"/>
    <cellStyle name="20% - Accent1 3 3" xfId="42"/>
    <cellStyle name="20% - Accent1 3 3 2" xfId="43"/>
    <cellStyle name="20% - Accent1 3 3 2 2" xfId="44"/>
    <cellStyle name="20% - Accent1 3 3 3" xfId="45"/>
    <cellStyle name="20% - Accent1 3 4" xfId="46"/>
    <cellStyle name="20% - Accent1 3 4 2" xfId="47"/>
    <cellStyle name="20% - Accent1 3 5" xfId="48"/>
    <cellStyle name="20% - Accent1 4" xfId="49"/>
    <cellStyle name="20% - Accent1 4 2" xfId="50"/>
    <cellStyle name="20% - Accent1 4 2 2" xfId="51"/>
    <cellStyle name="20% - Accent1 4 2 2 2" xfId="52"/>
    <cellStyle name="20% - Accent1 4 2 3" xfId="53"/>
    <cellStyle name="20% - Accent1 4 3" xfId="54"/>
    <cellStyle name="20% - Accent1 4 3 2" xfId="55"/>
    <cellStyle name="20% - Accent1 4 4" xfId="56"/>
    <cellStyle name="20% - Accent1 5" xfId="57"/>
    <cellStyle name="20% - Accent1 5 2" xfId="58"/>
    <cellStyle name="20% - Accent1 5 2 2" xfId="59"/>
    <cellStyle name="20% - Accent1 5 3" xfId="60"/>
    <cellStyle name="20% - Accent1 6" xfId="61"/>
    <cellStyle name="20% - Accent1 6 2" xfId="62"/>
    <cellStyle name="20% - Accent1 7" xfId="63"/>
    <cellStyle name="20% - Accent2 2" xfId="64"/>
    <cellStyle name="20% - Accent2 2 2" xfId="65"/>
    <cellStyle name="20% - Accent2 2 2 2" xfId="66"/>
    <cellStyle name="20% - Accent2 2 2 2 2" xfId="67"/>
    <cellStyle name="20% - Accent2 2 2 2 2 2" xfId="68"/>
    <cellStyle name="20% - Accent2 2 2 2 2 2 2" xfId="69"/>
    <cellStyle name="20% - Accent2 2 2 2 2 3" xfId="70"/>
    <cellStyle name="20% - Accent2 2 2 2 3" xfId="71"/>
    <cellStyle name="20% - Accent2 2 2 2 3 2" xfId="72"/>
    <cellStyle name="20% - Accent2 2 2 2 4" xfId="73"/>
    <cellStyle name="20% - Accent2 2 2 3" xfId="74"/>
    <cellStyle name="20% - Accent2 2 2 3 2" xfId="75"/>
    <cellStyle name="20% - Accent2 2 2 3 2 2" xfId="76"/>
    <cellStyle name="20% - Accent2 2 2 3 3" xfId="77"/>
    <cellStyle name="20% - Accent2 2 2 4" xfId="78"/>
    <cellStyle name="20% - Accent2 2 2 4 2" xfId="79"/>
    <cellStyle name="20% - Accent2 2 2 5" xfId="80"/>
    <cellStyle name="20% - Accent2 2 3" xfId="81"/>
    <cellStyle name="20% - Accent2 2 3 2" xfId="82"/>
    <cellStyle name="20% - Accent2 2 3 2 2" xfId="83"/>
    <cellStyle name="20% - Accent2 2 3 2 2 2" xfId="84"/>
    <cellStyle name="20% - Accent2 2 3 2 3" xfId="85"/>
    <cellStyle name="20% - Accent2 2 3 3" xfId="86"/>
    <cellStyle name="20% - Accent2 2 3 3 2" xfId="87"/>
    <cellStyle name="20% - Accent2 2 3 4" xfId="88"/>
    <cellStyle name="20% - Accent2 2 4" xfId="89"/>
    <cellStyle name="20% - Accent2 2 4 2" xfId="90"/>
    <cellStyle name="20% - Accent2 2 4 2 2" xfId="91"/>
    <cellStyle name="20% - Accent2 2 4 3" xfId="92"/>
    <cellStyle name="20% - Accent2 2 5" xfId="93"/>
    <cellStyle name="20% - Accent2 2 5 2" xfId="94"/>
    <cellStyle name="20% - Accent2 2 6" xfId="95"/>
    <cellStyle name="20% - Accent2 3" xfId="96"/>
    <cellStyle name="20% - Accent2 3 2" xfId="97"/>
    <cellStyle name="20% - Accent2 3 2 2" xfId="98"/>
    <cellStyle name="20% - Accent2 3 2 2 2" xfId="99"/>
    <cellStyle name="20% - Accent2 3 2 2 2 2" xfId="100"/>
    <cellStyle name="20% - Accent2 3 2 2 3" xfId="101"/>
    <cellStyle name="20% - Accent2 3 2 3" xfId="102"/>
    <cellStyle name="20% - Accent2 3 2 3 2" xfId="103"/>
    <cellStyle name="20% - Accent2 3 2 4" xfId="104"/>
    <cellStyle name="20% - Accent2 3 3" xfId="105"/>
    <cellStyle name="20% - Accent2 3 3 2" xfId="106"/>
    <cellStyle name="20% - Accent2 3 3 2 2" xfId="107"/>
    <cellStyle name="20% - Accent2 3 3 3" xfId="108"/>
    <cellStyle name="20% - Accent2 3 4" xfId="109"/>
    <cellStyle name="20% - Accent2 3 4 2" xfId="110"/>
    <cellStyle name="20% - Accent2 3 5" xfId="111"/>
    <cellStyle name="20% - Accent2 4" xfId="112"/>
    <cellStyle name="20% - Accent2 4 2" xfId="113"/>
    <cellStyle name="20% - Accent2 4 2 2" xfId="114"/>
    <cellStyle name="20% - Accent2 4 2 2 2" xfId="115"/>
    <cellStyle name="20% - Accent2 4 2 3" xfId="116"/>
    <cellStyle name="20% - Accent2 4 3" xfId="117"/>
    <cellStyle name="20% - Accent2 4 3 2" xfId="118"/>
    <cellStyle name="20% - Accent2 4 4" xfId="119"/>
    <cellStyle name="20% - Accent2 5" xfId="120"/>
    <cellStyle name="20% - Accent2 5 2" xfId="121"/>
    <cellStyle name="20% - Accent2 5 2 2" xfId="122"/>
    <cellStyle name="20% - Accent2 5 3" xfId="123"/>
    <cellStyle name="20% - Accent2 6" xfId="124"/>
    <cellStyle name="20% - Accent2 6 2" xfId="125"/>
    <cellStyle name="20% - Accent2 7" xfId="126"/>
    <cellStyle name="20% - Accent3 2" xfId="127"/>
    <cellStyle name="20% - Accent3 2 2" xfId="128"/>
    <cellStyle name="20% - Accent3 2 2 2" xfId="129"/>
    <cellStyle name="20% - Accent3 2 2 2 2" xfId="130"/>
    <cellStyle name="20% - Accent3 2 2 2 2 2" xfId="131"/>
    <cellStyle name="20% - Accent3 2 2 2 2 2 2" xfId="132"/>
    <cellStyle name="20% - Accent3 2 2 2 2 3" xfId="133"/>
    <cellStyle name="20% - Accent3 2 2 2 3" xfId="134"/>
    <cellStyle name="20% - Accent3 2 2 2 3 2" xfId="135"/>
    <cellStyle name="20% - Accent3 2 2 2 4" xfId="136"/>
    <cellStyle name="20% - Accent3 2 2 3" xfId="137"/>
    <cellStyle name="20% - Accent3 2 2 3 2" xfId="138"/>
    <cellStyle name="20% - Accent3 2 2 3 2 2" xfId="139"/>
    <cellStyle name="20% - Accent3 2 2 3 3" xfId="140"/>
    <cellStyle name="20% - Accent3 2 2 4" xfId="141"/>
    <cellStyle name="20% - Accent3 2 2 4 2" xfId="142"/>
    <cellStyle name="20% - Accent3 2 2 5" xfId="143"/>
    <cellStyle name="20% - Accent3 2 3" xfId="144"/>
    <cellStyle name="20% - Accent3 2 3 2" xfId="145"/>
    <cellStyle name="20% - Accent3 2 3 2 2" xfId="146"/>
    <cellStyle name="20% - Accent3 2 3 2 2 2" xfId="147"/>
    <cellStyle name="20% - Accent3 2 3 2 3" xfId="148"/>
    <cellStyle name="20% - Accent3 2 3 3" xfId="149"/>
    <cellStyle name="20% - Accent3 2 3 3 2" xfId="150"/>
    <cellStyle name="20% - Accent3 2 3 4" xfId="151"/>
    <cellStyle name="20% - Accent3 2 4" xfId="152"/>
    <cellStyle name="20% - Accent3 2 4 2" xfId="153"/>
    <cellStyle name="20% - Accent3 2 4 2 2" xfId="154"/>
    <cellStyle name="20% - Accent3 2 4 3" xfId="155"/>
    <cellStyle name="20% - Accent3 2 5" xfId="156"/>
    <cellStyle name="20% - Accent3 2 5 2" xfId="157"/>
    <cellStyle name="20% - Accent3 2 6" xfId="158"/>
    <cellStyle name="20% - Accent3 3" xfId="159"/>
    <cellStyle name="20% - Accent3 3 2" xfId="160"/>
    <cellStyle name="20% - Accent3 3 2 2" xfId="161"/>
    <cellStyle name="20% - Accent3 3 2 2 2" xfId="162"/>
    <cellStyle name="20% - Accent3 3 2 2 2 2" xfId="163"/>
    <cellStyle name="20% - Accent3 3 2 2 3" xfId="164"/>
    <cellStyle name="20% - Accent3 3 2 3" xfId="165"/>
    <cellStyle name="20% - Accent3 3 2 3 2" xfId="166"/>
    <cellStyle name="20% - Accent3 3 2 4" xfId="167"/>
    <cellStyle name="20% - Accent3 3 3" xfId="168"/>
    <cellStyle name="20% - Accent3 3 3 2" xfId="169"/>
    <cellStyle name="20% - Accent3 3 3 2 2" xfId="170"/>
    <cellStyle name="20% - Accent3 3 3 3" xfId="171"/>
    <cellStyle name="20% - Accent3 3 4" xfId="172"/>
    <cellStyle name="20% - Accent3 3 4 2" xfId="173"/>
    <cellStyle name="20% - Accent3 3 5" xfId="174"/>
    <cellStyle name="20% - Accent3 4" xfId="175"/>
    <cellStyle name="20% - Accent3 4 2" xfId="176"/>
    <cellStyle name="20% - Accent3 4 2 2" xfId="177"/>
    <cellStyle name="20% - Accent3 4 2 2 2" xfId="178"/>
    <cellStyle name="20% - Accent3 4 2 3" xfId="179"/>
    <cellStyle name="20% - Accent3 4 3" xfId="180"/>
    <cellStyle name="20% - Accent3 4 3 2" xfId="181"/>
    <cellStyle name="20% - Accent3 4 4" xfId="182"/>
    <cellStyle name="20% - Accent3 5" xfId="183"/>
    <cellStyle name="20% - Accent3 5 2" xfId="184"/>
    <cellStyle name="20% - Accent3 5 2 2" xfId="185"/>
    <cellStyle name="20% - Accent3 5 3" xfId="186"/>
    <cellStyle name="20% - Accent3 6" xfId="187"/>
    <cellStyle name="20% - Accent3 6 2" xfId="188"/>
    <cellStyle name="20% - Accent3 7" xfId="189"/>
    <cellStyle name="20% - Accent4 2" xfId="190"/>
    <cellStyle name="20% - Accent4 2 2" xfId="191"/>
    <cellStyle name="20% - Accent4 2 2 2" xfId="192"/>
    <cellStyle name="20% - Accent4 2 2 2 2" xfId="193"/>
    <cellStyle name="20% - Accent4 2 2 2 2 2" xfId="194"/>
    <cellStyle name="20% - Accent4 2 2 2 2 2 2" xfId="195"/>
    <cellStyle name="20% - Accent4 2 2 2 2 3" xfId="196"/>
    <cellStyle name="20% - Accent4 2 2 2 3" xfId="197"/>
    <cellStyle name="20% - Accent4 2 2 2 3 2" xfId="198"/>
    <cellStyle name="20% - Accent4 2 2 2 4" xfId="199"/>
    <cellStyle name="20% - Accent4 2 2 3" xfId="200"/>
    <cellStyle name="20% - Accent4 2 2 3 2" xfId="201"/>
    <cellStyle name="20% - Accent4 2 2 3 2 2" xfId="202"/>
    <cellStyle name="20% - Accent4 2 2 3 3" xfId="203"/>
    <cellStyle name="20% - Accent4 2 2 4" xfId="204"/>
    <cellStyle name="20% - Accent4 2 2 4 2" xfId="205"/>
    <cellStyle name="20% - Accent4 2 2 5" xfId="206"/>
    <cellStyle name="20% - Accent4 2 3" xfId="207"/>
    <cellStyle name="20% - Accent4 2 3 2" xfId="208"/>
    <cellStyle name="20% - Accent4 2 3 2 2" xfId="209"/>
    <cellStyle name="20% - Accent4 2 3 2 2 2" xfId="210"/>
    <cellStyle name="20% - Accent4 2 3 2 3" xfId="211"/>
    <cellStyle name="20% - Accent4 2 3 3" xfId="212"/>
    <cellStyle name="20% - Accent4 2 3 3 2" xfId="213"/>
    <cellStyle name="20% - Accent4 2 3 4" xfId="214"/>
    <cellStyle name="20% - Accent4 2 4" xfId="215"/>
    <cellStyle name="20% - Accent4 2 4 2" xfId="216"/>
    <cellStyle name="20% - Accent4 2 4 2 2" xfId="217"/>
    <cellStyle name="20% - Accent4 2 4 3" xfId="218"/>
    <cellStyle name="20% - Accent4 2 5" xfId="219"/>
    <cellStyle name="20% - Accent4 2 5 2" xfId="220"/>
    <cellStyle name="20% - Accent4 2 6" xfId="221"/>
    <cellStyle name="20% - Accent4 3" xfId="222"/>
    <cellStyle name="20% - Accent4 3 2" xfId="223"/>
    <cellStyle name="20% - Accent4 3 2 2" xfId="224"/>
    <cellStyle name="20% - Accent4 3 2 2 2" xfId="225"/>
    <cellStyle name="20% - Accent4 3 2 2 2 2" xfId="226"/>
    <cellStyle name="20% - Accent4 3 2 2 3" xfId="227"/>
    <cellStyle name="20% - Accent4 3 2 3" xfId="228"/>
    <cellStyle name="20% - Accent4 3 2 3 2" xfId="229"/>
    <cellStyle name="20% - Accent4 3 2 4" xfId="230"/>
    <cellStyle name="20% - Accent4 3 3" xfId="231"/>
    <cellStyle name="20% - Accent4 3 3 2" xfId="232"/>
    <cellStyle name="20% - Accent4 3 3 2 2" xfId="233"/>
    <cellStyle name="20% - Accent4 3 3 3" xfId="234"/>
    <cellStyle name="20% - Accent4 3 4" xfId="235"/>
    <cellStyle name="20% - Accent4 3 4 2" xfId="236"/>
    <cellStyle name="20% - Accent4 3 5" xfId="237"/>
    <cellStyle name="20% - Accent4 4" xfId="238"/>
    <cellStyle name="20% - Accent4 4 2" xfId="239"/>
    <cellStyle name="20% - Accent4 4 2 2" xfId="240"/>
    <cellStyle name="20% - Accent4 4 2 2 2" xfId="241"/>
    <cellStyle name="20% - Accent4 4 2 3" xfId="242"/>
    <cellStyle name="20% - Accent4 4 3" xfId="243"/>
    <cellStyle name="20% - Accent4 4 3 2" xfId="244"/>
    <cellStyle name="20% - Accent4 4 4" xfId="245"/>
    <cellStyle name="20% - Accent4 5" xfId="246"/>
    <cellStyle name="20% - Accent4 5 2" xfId="247"/>
    <cellStyle name="20% - Accent4 5 2 2" xfId="248"/>
    <cellStyle name="20% - Accent4 5 3" xfId="249"/>
    <cellStyle name="20% - Accent4 6" xfId="250"/>
    <cellStyle name="20% - Accent4 6 2" xfId="251"/>
    <cellStyle name="20% - Accent4 7" xfId="252"/>
    <cellStyle name="20% - Accent5 2" xfId="253"/>
    <cellStyle name="20% - Accent5 2 2" xfId="254"/>
    <cellStyle name="20% - Accent5 2 2 2" xfId="255"/>
    <cellStyle name="20% - Accent5 2 2 2 2" xfId="256"/>
    <cellStyle name="20% - Accent5 2 2 2 2 2" xfId="257"/>
    <cellStyle name="20% - Accent5 2 2 2 2 2 2" xfId="258"/>
    <cellStyle name="20% - Accent5 2 2 2 2 3" xfId="259"/>
    <cellStyle name="20% - Accent5 2 2 2 3" xfId="260"/>
    <cellStyle name="20% - Accent5 2 2 2 3 2" xfId="261"/>
    <cellStyle name="20% - Accent5 2 2 2 4" xfId="262"/>
    <cellStyle name="20% - Accent5 2 2 3" xfId="263"/>
    <cellStyle name="20% - Accent5 2 2 3 2" xfId="264"/>
    <cellStyle name="20% - Accent5 2 2 3 2 2" xfId="265"/>
    <cellStyle name="20% - Accent5 2 2 3 3" xfId="266"/>
    <cellStyle name="20% - Accent5 2 2 4" xfId="267"/>
    <cellStyle name="20% - Accent5 2 2 4 2" xfId="268"/>
    <cellStyle name="20% - Accent5 2 2 5" xfId="269"/>
    <cellStyle name="20% - Accent5 2 3" xfId="270"/>
    <cellStyle name="20% - Accent5 2 3 2" xfId="271"/>
    <cellStyle name="20% - Accent5 2 3 2 2" xfId="272"/>
    <cellStyle name="20% - Accent5 2 3 2 2 2" xfId="273"/>
    <cellStyle name="20% - Accent5 2 3 2 3" xfId="274"/>
    <cellStyle name="20% - Accent5 2 3 3" xfId="275"/>
    <cellStyle name="20% - Accent5 2 3 3 2" xfId="276"/>
    <cellStyle name="20% - Accent5 2 3 4" xfId="277"/>
    <cellStyle name="20% - Accent5 2 4" xfId="278"/>
    <cellStyle name="20% - Accent5 2 4 2" xfId="279"/>
    <cellStyle name="20% - Accent5 2 4 2 2" xfId="280"/>
    <cellStyle name="20% - Accent5 2 4 3" xfId="281"/>
    <cellStyle name="20% - Accent5 2 5" xfId="282"/>
    <cellStyle name="20% - Accent5 2 5 2" xfId="283"/>
    <cellStyle name="20% - Accent5 2 6" xfId="284"/>
    <cellStyle name="20% - Accent5 3" xfId="285"/>
    <cellStyle name="20% - Accent5 3 2" xfId="286"/>
    <cellStyle name="20% - Accent5 3 2 2" xfId="287"/>
    <cellStyle name="20% - Accent5 3 2 2 2" xfId="288"/>
    <cellStyle name="20% - Accent5 3 2 2 2 2" xfId="289"/>
    <cellStyle name="20% - Accent5 3 2 2 3" xfId="290"/>
    <cellStyle name="20% - Accent5 3 2 3" xfId="291"/>
    <cellStyle name="20% - Accent5 3 2 3 2" xfId="292"/>
    <cellStyle name="20% - Accent5 3 2 4" xfId="293"/>
    <cellStyle name="20% - Accent5 3 3" xfId="294"/>
    <cellStyle name="20% - Accent5 3 3 2" xfId="295"/>
    <cellStyle name="20% - Accent5 3 3 2 2" xfId="296"/>
    <cellStyle name="20% - Accent5 3 3 3" xfId="297"/>
    <cellStyle name="20% - Accent5 3 4" xfId="298"/>
    <cellStyle name="20% - Accent5 3 4 2" xfId="299"/>
    <cellStyle name="20% - Accent5 3 5" xfId="300"/>
    <cellStyle name="20% - Accent5 4" xfId="301"/>
    <cellStyle name="20% - Accent5 4 2" xfId="302"/>
    <cellStyle name="20% - Accent5 4 2 2" xfId="303"/>
    <cellStyle name="20% - Accent5 4 2 2 2" xfId="304"/>
    <cellStyle name="20% - Accent5 4 2 3" xfId="305"/>
    <cellStyle name="20% - Accent5 4 3" xfId="306"/>
    <cellStyle name="20% - Accent5 4 3 2" xfId="307"/>
    <cellStyle name="20% - Accent5 4 4" xfId="308"/>
    <cellStyle name="20% - Accent5 5" xfId="309"/>
    <cellStyle name="20% - Accent5 5 2" xfId="310"/>
    <cellStyle name="20% - Accent5 5 2 2" xfId="311"/>
    <cellStyle name="20% - Accent5 5 3" xfId="312"/>
    <cellStyle name="20% - Accent5 6" xfId="313"/>
    <cellStyle name="20% - Accent5 6 2" xfId="314"/>
    <cellStyle name="20% - Accent5 7" xfId="315"/>
    <cellStyle name="20% - Accent6 2" xfId="316"/>
    <cellStyle name="20% - Accent6 2 2" xfId="317"/>
    <cellStyle name="20% - Accent6 2 2 2" xfId="318"/>
    <cellStyle name="20% - Accent6 2 2 2 2" xfId="319"/>
    <cellStyle name="20% - Accent6 2 2 2 2 2" xfId="320"/>
    <cellStyle name="20% - Accent6 2 2 2 2 2 2" xfId="321"/>
    <cellStyle name="20% - Accent6 2 2 2 2 3" xfId="322"/>
    <cellStyle name="20% - Accent6 2 2 2 3" xfId="323"/>
    <cellStyle name="20% - Accent6 2 2 2 3 2" xfId="324"/>
    <cellStyle name="20% - Accent6 2 2 2 4" xfId="325"/>
    <cellStyle name="20% - Accent6 2 2 3" xfId="326"/>
    <cellStyle name="20% - Accent6 2 2 3 2" xfId="327"/>
    <cellStyle name="20% - Accent6 2 2 3 2 2" xfId="328"/>
    <cellStyle name="20% - Accent6 2 2 3 3" xfId="329"/>
    <cellStyle name="20% - Accent6 2 2 4" xfId="330"/>
    <cellStyle name="20% - Accent6 2 2 4 2" xfId="331"/>
    <cellStyle name="20% - Accent6 2 2 5" xfId="332"/>
    <cellStyle name="20% - Accent6 2 3" xfId="333"/>
    <cellStyle name="20% - Accent6 2 3 2" xfId="334"/>
    <cellStyle name="20% - Accent6 2 3 2 2" xfId="335"/>
    <cellStyle name="20% - Accent6 2 3 2 2 2" xfId="336"/>
    <cellStyle name="20% - Accent6 2 3 2 3" xfId="337"/>
    <cellStyle name="20% - Accent6 2 3 3" xfId="338"/>
    <cellStyle name="20% - Accent6 2 3 3 2" xfId="339"/>
    <cellStyle name="20% - Accent6 2 3 4" xfId="340"/>
    <cellStyle name="20% - Accent6 2 4" xfId="341"/>
    <cellStyle name="20% - Accent6 2 4 2" xfId="342"/>
    <cellStyle name="20% - Accent6 2 4 2 2" xfId="343"/>
    <cellStyle name="20% - Accent6 2 4 3" xfId="344"/>
    <cellStyle name="20% - Accent6 2 5" xfId="345"/>
    <cellStyle name="20% - Accent6 2 5 2" xfId="346"/>
    <cellStyle name="20% - Accent6 2 6" xfId="347"/>
    <cellStyle name="20% - Accent6 3" xfId="348"/>
    <cellStyle name="20% - Accent6 3 2" xfId="349"/>
    <cellStyle name="20% - Accent6 3 2 2" xfId="350"/>
    <cellStyle name="20% - Accent6 3 2 2 2" xfId="351"/>
    <cellStyle name="20% - Accent6 3 2 2 2 2" xfId="352"/>
    <cellStyle name="20% - Accent6 3 2 2 3" xfId="353"/>
    <cellStyle name="20% - Accent6 3 2 3" xfId="354"/>
    <cellStyle name="20% - Accent6 3 2 3 2" xfId="355"/>
    <cellStyle name="20% - Accent6 3 2 4" xfId="356"/>
    <cellStyle name="20% - Accent6 3 3" xfId="357"/>
    <cellStyle name="20% - Accent6 3 3 2" xfId="358"/>
    <cellStyle name="20% - Accent6 3 3 2 2" xfId="359"/>
    <cellStyle name="20% - Accent6 3 3 3" xfId="360"/>
    <cellStyle name="20% - Accent6 3 4" xfId="361"/>
    <cellStyle name="20% - Accent6 3 4 2" xfId="362"/>
    <cellStyle name="20% - Accent6 3 5" xfId="363"/>
    <cellStyle name="20% - Accent6 4" xfId="364"/>
    <cellStyle name="20% - Accent6 4 2" xfId="365"/>
    <cellStyle name="20% - Accent6 4 2 2" xfId="366"/>
    <cellStyle name="20% - Accent6 4 2 2 2" xfId="367"/>
    <cellStyle name="20% - Accent6 4 2 3" xfId="368"/>
    <cellStyle name="20% - Accent6 4 3" xfId="369"/>
    <cellStyle name="20% - Accent6 4 3 2" xfId="370"/>
    <cellStyle name="20% - Accent6 4 4" xfId="371"/>
    <cellStyle name="20% - Accent6 5" xfId="372"/>
    <cellStyle name="20% - Accent6 5 2" xfId="373"/>
    <cellStyle name="20% - Accent6 5 2 2" xfId="374"/>
    <cellStyle name="20% - Accent6 5 3" xfId="375"/>
    <cellStyle name="20% - Accent6 6" xfId="376"/>
    <cellStyle name="20% - Accent6 6 2" xfId="377"/>
    <cellStyle name="20% - Accent6 7" xfId="378"/>
    <cellStyle name="40% - Accent1 2" xfId="379"/>
    <cellStyle name="40% - Accent1 2 2" xfId="380"/>
    <cellStyle name="40% - Accent1 2 2 2" xfId="381"/>
    <cellStyle name="40% - Accent1 2 2 2 2" xfId="382"/>
    <cellStyle name="40% - Accent1 2 2 2 2 2" xfId="383"/>
    <cellStyle name="40% - Accent1 2 2 2 2 2 2" xfId="384"/>
    <cellStyle name="40% - Accent1 2 2 2 2 3" xfId="385"/>
    <cellStyle name="40% - Accent1 2 2 2 3" xfId="386"/>
    <cellStyle name="40% - Accent1 2 2 2 3 2" xfId="387"/>
    <cellStyle name="40% - Accent1 2 2 2 4" xfId="388"/>
    <cellStyle name="40% - Accent1 2 2 3" xfId="389"/>
    <cellStyle name="40% - Accent1 2 2 3 2" xfId="390"/>
    <cellStyle name="40% - Accent1 2 2 3 2 2" xfId="391"/>
    <cellStyle name="40% - Accent1 2 2 3 3" xfId="392"/>
    <cellStyle name="40% - Accent1 2 2 4" xfId="393"/>
    <cellStyle name="40% - Accent1 2 2 4 2" xfId="394"/>
    <cellStyle name="40% - Accent1 2 2 5" xfId="395"/>
    <cellStyle name="40% - Accent1 2 3" xfId="396"/>
    <cellStyle name="40% - Accent1 2 3 2" xfId="397"/>
    <cellStyle name="40% - Accent1 2 3 2 2" xfId="398"/>
    <cellStyle name="40% - Accent1 2 3 2 2 2" xfId="399"/>
    <cellStyle name="40% - Accent1 2 3 2 3" xfId="400"/>
    <cellStyle name="40% - Accent1 2 3 3" xfId="401"/>
    <cellStyle name="40% - Accent1 2 3 3 2" xfId="402"/>
    <cellStyle name="40% - Accent1 2 3 4" xfId="403"/>
    <cellStyle name="40% - Accent1 2 4" xfId="404"/>
    <cellStyle name="40% - Accent1 2 4 2" xfId="405"/>
    <cellStyle name="40% - Accent1 2 4 2 2" xfId="406"/>
    <cellStyle name="40% - Accent1 2 4 3" xfId="407"/>
    <cellStyle name="40% - Accent1 2 5" xfId="408"/>
    <cellStyle name="40% - Accent1 2 5 2" xfId="409"/>
    <cellStyle name="40% - Accent1 2 6" xfId="410"/>
    <cellStyle name="40% - Accent1 3" xfId="411"/>
    <cellStyle name="40% - Accent1 3 2" xfId="412"/>
    <cellStyle name="40% - Accent1 3 2 2" xfId="413"/>
    <cellStyle name="40% - Accent1 3 2 2 2" xfId="414"/>
    <cellStyle name="40% - Accent1 3 2 2 2 2" xfId="415"/>
    <cellStyle name="40% - Accent1 3 2 2 3" xfId="416"/>
    <cellStyle name="40% - Accent1 3 2 3" xfId="417"/>
    <cellStyle name="40% - Accent1 3 2 3 2" xfId="418"/>
    <cellStyle name="40% - Accent1 3 2 4" xfId="419"/>
    <cellStyle name="40% - Accent1 3 3" xfId="420"/>
    <cellStyle name="40% - Accent1 3 3 2" xfId="421"/>
    <cellStyle name="40% - Accent1 3 3 2 2" xfId="422"/>
    <cellStyle name="40% - Accent1 3 3 3" xfId="423"/>
    <cellStyle name="40% - Accent1 3 4" xfId="424"/>
    <cellStyle name="40% - Accent1 3 4 2" xfId="425"/>
    <cellStyle name="40% - Accent1 3 5" xfId="426"/>
    <cellStyle name="40% - Accent1 4" xfId="427"/>
    <cellStyle name="40% - Accent1 4 2" xfId="428"/>
    <cellStyle name="40% - Accent1 4 2 2" xfId="429"/>
    <cellStyle name="40% - Accent1 4 2 2 2" xfId="430"/>
    <cellStyle name="40% - Accent1 4 2 3" xfId="431"/>
    <cellStyle name="40% - Accent1 4 3" xfId="432"/>
    <cellStyle name="40% - Accent1 4 3 2" xfId="433"/>
    <cellStyle name="40% - Accent1 4 4" xfId="434"/>
    <cellStyle name="40% - Accent1 5" xfId="435"/>
    <cellStyle name="40% - Accent1 5 2" xfId="436"/>
    <cellStyle name="40% - Accent1 5 2 2" xfId="437"/>
    <cellStyle name="40% - Accent1 5 3" xfId="438"/>
    <cellStyle name="40% - Accent1 6" xfId="439"/>
    <cellStyle name="40% - Accent1 6 2" xfId="440"/>
    <cellStyle name="40% - Accent1 7" xfId="441"/>
    <cellStyle name="40% - Accent2 2" xfId="442"/>
    <cellStyle name="40% - Accent2 2 2" xfId="443"/>
    <cellStyle name="40% - Accent2 2 2 2" xfId="444"/>
    <cellStyle name="40% - Accent2 2 2 2 2" xfId="445"/>
    <cellStyle name="40% - Accent2 2 2 2 2 2" xfId="446"/>
    <cellStyle name="40% - Accent2 2 2 2 2 2 2" xfId="447"/>
    <cellStyle name="40% - Accent2 2 2 2 2 3" xfId="448"/>
    <cellStyle name="40% - Accent2 2 2 2 3" xfId="449"/>
    <cellStyle name="40% - Accent2 2 2 2 3 2" xfId="450"/>
    <cellStyle name="40% - Accent2 2 2 2 4" xfId="451"/>
    <cellStyle name="40% - Accent2 2 2 3" xfId="452"/>
    <cellStyle name="40% - Accent2 2 2 3 2" xfId="453"/>
    <cellStyle name="40% - Accent2 2 2 3 2 2" xfId="454"/>
    <cellStyle name="40% - Accent2 2 2 3 3" xfId="455"/>
    <cellStyle name="40% - Accent2 2 2 4" xfId="456"/>
    <cellStyle name="40% - Accent2 2 2 4 2" xfId="457"/>
    <cellStyle name="40% - Accent2 2 2 5" xfId="458"/>
    <cellStyle name="40% - Accent2 2 3" xfId="459"/>
    <cellStyle name="40% - Accent2 2 3 2" xfId="460"/>
    <cellStyle name="40% - Accent2 2 3 2 2" xfId="461"/>
    <cellStyle name="40% - Accent2 2 3 2 2 2" xfId="462"/>
    <cellStyle name="40% - Accent2 2 3 2 3" xfId="463"/>
    <cellStyle name="40% - Accent2 2 3 3" xfId="464"/>
    <cellStyle name="40% - Accent2 2 3 3 2" xfId="465"/>
    <cellStyle name="40% - Accent2 2 3 4" xfId="466"/>
    <cellStyle name="40% - Accent2 2 4" xfId="467"/>
    <cellStyle name="40% - Accent2 2 4 2" xfId="468"/>
    <cellStyle name="40% - Accent2 2 4 2 2" xfId="469"/>
    <cellStyle name="40% - Accent2 2 4 3" xfId="470"/>
    <cellStyle name="40% - Accent2 2 5" xfId="471"/>
    <cellStyle name="40% - Accent2 2 5 2" xfId="472"/>
    <cellStyle name="40% - Accent2 2 6" xfId="473"/>
    <cellStyle name="40% - Accent2 3" xfId="474"/>
    <cellStyle name="40% - Accent2 3 2" xfId="475"/>
    <cellStyle name="40% - Accent2 3 2 2" xfId="476"/>
    <cellStyle name="40% - Accent2 3 2 2 2" xfId="477"/>
    <cellStyle name="40% - Accent2 3 2 2 2 2" xfId="478"/>
    <cellStyle name="40% - Accent2 3 2 2 3" xfId="479"/>
    <cellStyle name="40% - Accent2 3 2 3" xfId="480"/>
    <cellStyle name="40% - Accent2 3 2 3 2" xfId="481"/>
    <cellStyle name="40% - Accent2 3 2 4" xfId="482"/>
    <cellStyle name="40% - Accent2 3 3" xfId="483"/>
    <cellStyle name="40% - Accent2 3 3 2" xfId="484"/>
    <cellStyle name="40% - Accent2 3 3 2 2" xfId="485"/>
    <cellStyle name="40% - Accent2 3 3 3" xfId="486"/>
    <cellStyle name="40% - Accent2 3 4" xfId="487"/>
    <cellStyle name="40% - Accent2 3 4 2" xfId="488"/>
    <cellStyle name="40% - Accent2 3 5" xfId="489"/>
    <cellStyle name="40% - Accent2 4" xfId="490"/>
    <cellStyle name="40% - Accent2 4 2" xfId="491"/>
    <cellStyle name="40% - Accent2 4 2 2" xfId="492"/>
    <cellStyle name="40% - Accent2 4 2 2 2" xfId="493"/>
    <cellStyle name="40% - Accent2 4 2 3" xfId="494"/>
    <cellStyle name="40% - Accent2 4 3" xfId="495"/>
    <cellStyle name="40% - Accent2 4 3 2" xfId="496"/>
    <cellStyle name="40% - Accent2 4 4" xfId="497"/>
    <cellStyle name="40% - Accent2 5" xfId="498"/>
    <cellStyle name="40% - Accent2 5 2" xfId="499"/>
    <cellStyle name="40% - Accent2 5 2 2" xfId="500"/>
    <cellStyle name="40% - Accent2 5 3" xfId="501"/>
    <cellStyle name="40% - Accent2 6" xfId="502"/>
    <cellStyle name="40% - Accent2 6 2" xfId="503"/>
    <cellStyle name="40% - Accent2 7" xfId="504"/>
    <cellStyle name="40% - Accent3 2" xfId="505"/>
    <cellStyle name="40% - Accent3 2 2" xfId="506"/>
    <cellStyle name="40% - Accent3 2 2 2" xfId="507"/>
    <cellStyle name="40% - Accent3 2 2 2 2" xfId="508"/>
    <cellStyle name="40% - Accent3 2 2 2 2 2" xfId="509"/>
    <cellStyle name="40% - Accent3 2 2 2 2 2 2" xfId="510"/>
    <cellStyle name="40% - Accent3 2 2 2 2 3" xfId="511"/>
    <cellStyle name="40% - Accent3 2 2 2 3" xfId="512"/>
    <cellStyle name="40% - Accent3 2 2 2 3 2" xfId="513"/>
    <cellStyle name="40% - Accent3 2 2 2 4" xfId="514"/>
    <cellStyle name="40% - Accent3 2 2 3" xfId="515"/>
    <cellStyle name="40% - Accent3 2 2 3 2" xfId="516"/>
    <cellStyle name="40% - Accent3 2 2 3 2 2" xfId="517"/>
    <cellStyle name="40% - Accent3 2 2 3 3" xfId="518"/>
    <cellStyle name="40% - Accent3 2 2 4" xfId="519"/>
    <cellStyle name="40% - Accent3 2 2 4 2" xfId="520"/>
    <cellStyle name="40% - Accent3 2 2 5" xfId="521"/>
    <cellStyle name="40% - Accent3 2 3" xfId="522"/>
    <cellStyle name="40% - Accent3 2 3 2" xfId="523"/>
    <cellStyle name="40% - Accent3 2 3 2 2" xfId="524"/>
    <cellStyle name="40% - Accent3 2 3 2 2 2" xfId="525"/>
    <cellStyle name="40% - Accent3 2 3 2 3" xfId="526"/>
    <cellStyle name="40% - Accent3 2 3 3" xfId="527"/>
    <cellStyle name="40% - Accent3 2 3 3 2" xfId="528"/>
    <cellStyle name="40% - Accent3 2 3 4" xfId="529"/>
    <cellStyle name="40% - Accent3 2 4" xfId="530"/>
    <cellStyle name="40% - Accent3 2 4 2" xfId="531"/>
    <cellStyle name="40% - Accent3 2 4 2 2" xfId="532"/>
    <cellStyle name="40% - Accent3 2 4 3" xfId="533"/>
    <cellStyle name="40% - Accent3 2 5" xfId="534"/>
    <cellStyle name="40% - Accent3 2 5 2" xfId="535"/>
    <cellStyle name="40% - Accent3 2 6" xfId="536"/>
    <cellStyle name="40% - Accent3 3" xfId="537"/>
    <cellStyle name="40% - Accent3 3 2" xfId="538"/>
    <cellStyle name="40% - Accent3 3 2 2" xfId="539"/>
    <cellStyle name="40% - Accent3 3 2 2 2" xfId="540"/>
    <cellStyle name="40% - Accent3 3 2 2 2 2" xfId="541"/>
    <cellStyle name="40% - Accent3 3 2 2 3" xfId="542"/>
    <cellStyle name="40% - Accent3 3 2 3" xfId="543"/>
    <cellStyle name="40% - Accent3 3 2 3 2" xfId="544"/>
    <cellStyle name="40% - Accent3 3 2 4" xfId="545"/>
    <cellStyle name="40% - Accent3 3 3" xfId="546"/>
    <cellStyle name="40% - Accent3 3 3 2" xfId="547"/>
    <cellStyle name="40% - Accent3 3 3 2 2" xfId="548"/>
    <cellStyle name="40% - Accent3 3 3 3" xfId="549"/>
    <cellStyle name="40% - Accent3 3 4" xfId="550"/>
    <cellStyle name="40% - Accent3 3 4 2" xfId="551"/>
    <cellStyle name="40% - Accent3 3 5" xfId="552"/>
    <cellStyle name="40% - Accent3 4" xfId="553"/>
    <cellStyle name="40% - Accent3 4 2" xfId="554"/>
    <cellStyle name="40% - Accent3 4 2 2" xfId="555"/>
    <cellStyle name="40% - Accent3 4 2 2 2" xfId="556"/>
    <cellStyle name="40% - Accent3 4 2 3" xfId="557"/>
    <cellStyle name="40% - Accent3 4 3" xfId="558"/>
    <cellStyle name="40% - Accent3 4 3 2" xfId="559"/>
    <cellStyle name="40% - Accent3 4 4" xfId="560"/>
    <cellStyle name="40% - Accent3 5" xfId="561"/>
    <cellStyle name="40% - Accent3 5 2" xfId="562"/>
    <cellStyle name="40% - Accent3 5 2 2" xfId="563"/>
    <cellStyle name="40% - Accent3 5 3" xfId="564"/>
    <cellStyle name="40% - Accent3 6" xfId="565"/>
    <cellStyle name="40% - Accent3 6 2" xfId="566"/>
    <cellStyle name="40% - Accent3 7" xfId="567"/>
    <cellStyle name="40% - Accent4 2" xfId="568"/>
    <cellStyle name="40% - Accent4 2 2" xfId="569"/>
    <cellStyle name="40% - Accent4 2 2 2" xfId="570"/>
    <cellStyle name="40% - Accent4 2 2 2 2" xfId="571"/>
    <cellStyle name="40% - Accent4 2 2 2 2 2" xfId="572"/>
    <cellStyle name="40% - Accent4 2 2 2 2 2 2" xfId="573"/>
    <cellStyle name="40% - Accent4 2 2 2 2 3" xfId="574"/>
    <cellStyle name="40% - Accent4 2 2 2 3" xfId="575"/>
    <cellStyle name="40% - Accent4 2 2 2 3 2" xfId="576"/>
    <cellStyle name="40% - Accent4 2 2 2 4" xfId="577"/>
    <cellStyle name="40% - Accent4 2 2 3" xfId="578"/>
    <cellStyle name="40% - Accent4 2 2 3 2" xfId="579"/>
    <cellStyle name="40% - Accent4 2 2 3 2 2" xfId="580"/>
    <cellStyle name="40% - Accent4 2 2 3 3" xfId="581"/>
    <cellStyle name="40% - Accent4 2 2 4" xfId="582"/>
    <cellStyle name="40% - Accent4 2 2 4 2" xfId="583"/>
    <cellStyle name="40% - Accent4 2 2 5" xfId="584"/>
    <cellStyle name="40% - Accent4 2 3" xfId="585"/>
    <cellStyle name="40% - Accent4 2 3 2" xfId="586"/>
    <cellStyle name="40% - Accent4 2 3 2 2" xfId="587"/>
    <cellStyle name="40% - Accent4 2 3 2 2 2" xfId="588"/>
    <cellStyle name="40% - Accent4 2 3 2 3" xfId="589"/>
    <cellStyle name="40% - Accent4 2 3 3" xfId="590"/>
    <cellStyle name="40% - Accent4 2 3 3 2" xfId="591"/>
    <cellStyle name="40% - Accent4 2 3 4" xfId="592"/>
    <cellStyle name="40% - Accent4 2 4" xfId="593"/>
    <cellStyle name="40% - Accent4 2 4 2" xfId="594"/>
    <cellStyle name="40% - Accent4 2 4 2 2" xfId="595"/>
    <cellStyle name="40% - Accent4 2 4 3" xfId="596"/>
    <cellStyle name="40% - Accent4 2 5" xfId="597"/>
    <cellStyle name="40% - Accent4 2 5 2" xfId="598"/>
    <cellStyle name="40% - Accent4 2 6" xfId="599"/>
    <cellStyle name="40% - Accent4 3" xfId="600"/>
    <cellStyle name="40% - Accent4 3 2" xfId="601"/>
    <cellStyle name="40% - Accent4 3 2 2" xfId="602"/>
    <cellStyle name="40% - Accent4 3 2 2 2" xfId="603"/>
    <cellStyle name="40% - Accent4 3 2 2 2 2" xfId="604"/>
    <cellStyle name="40% - Accent4 3 2 2 3" xfId="605"/>
    <cellStyle name="40% - Accent4 3 2 3" xfId="606"/>
    <cellStyle name="40% - Accent4 3 2 3 2" xfId="607"/>
    <cellStyle name="40% - Accent4 3 2 4" xfId="608"/>
    <cellStyle name="40% - Accent4 3 3" xfId="609"/>
    <cellStyle name="40% - Accent4 3 3 2" xfId="610"/>
    <cellStyle name="40% - Accent4 3 3 2 2" xfId="611"/>
    <cellStyle name="40% - Accent4 3 3 3" xfId="612"/>
    <cellStyle name="40% - Accent4 3 4" xfId="613"/>
    <cellStyle name="40% - Accent4 3 4 2" xfId="614"/>
    <cellStyle name="40% - Accent4 3 5" xfId="615"/>
    <cellStyle name="40% - Accent4 4" xfId="616"/>
    <cellStyle name="40% - Accent4 4 2" xfId="617"/>
    <cellStyle name="40% - Accent4 4 2 2" xfId="618"/>
    <cellStyle name="40% - Accent4 4 2 2 2" xfId="619"/>
    <cellStyle name="40% - Accent4 4 2 3" xfId="620"/>
    <cellStyle name="40% - Accent4 4 3" xfId="621"/>
    <cellStyle name="40% - Accent4 4 3 2" xfId="622"/>
    <cellStyle name="40% - Accent4 4 4" xfId="623"/>
    <cellStyle name="40% - Accent4 5" xfId="624"/>
    <cellStyle name="40% - Accent4 5 2" xfId="625"/>
    <cellStyle name="40% - Accent4 5 2 2" xfId="626"/>
    <cellStyle name="40% - Accent4 5 3" xfId="627"/>
    <cellStyle name="40% - Accent4 6" xfId="628"/>
    <cellStyle name="40% - Accent4 6 2" xfId="629"/>
    <cellStyle name="40% - Accent4 7" xfId="630"/>
    <cellStyle name="40% - Accent5 2" xfId="631"/>
    <cellStyle name="40% - Accent5 2 2" xfId="632"/>
    <cellStyle name="40% - Accent5 2 2 2" xfId="633"/>
    <cellStyle name="40% - Accent5 2 2 2 2" xfId="634"/>
    <cellStyle name="40% - Accent5 2 2 2 2 2" xfId="635"/>
    <cellStyle name="40% - Accent5 2 2 2 2 2 2" xfId="636"/>
    <cellStyle name="40% - Accent5 2 2 2 2 3" xfId="637"/>
    <cellStyle name="40% - Accent5 2 2 2 3" xfId="638"/>
    <cellStyle name="40% - Accent5 2 2 2 3 2" xfId="639"/>
    <cellStyle name="40% - Accent5 2 2 2 4" xfId="640"/>
    <cellStyle name="40% - Accent5 2 2 3" xfId="641"/>
    <cellStyle name="40% - Accent5 2 2 3 2" xfId="642"/>
    <cellStyle name="40% - Accent5 2 2 3 2 2" xfId="643"/>
    <cellStyle name="40% - Accent5 2 2 3 3" xfId="644"/>
    <cellStyle name="40% - Accent5 2 2 4" xfId="645"/>
    <cellStyle name="40% - Accent5 2 2 4 2" xfId="646"/>
    <cellStyle name="40% - Accent5 2 2 5" xfId="647"/>
    <cellStyle name="40% - Accent5 2 3" xfId="648"/>
    <cellStyle name="40% - Accent5 2 3 2" xfId="649"/>
    <cellStyle name="40% - Accent5 2 3 2 2" xfId="650"/>
    <cellStyle name="40% - Accent5 2 3 2 2 2" xfId="651"/>
    <cellStyle name="40% - Accent5 2 3 2 3" xfId="652"/>
    <cellStyle name="40% - Accent5 2 3 3" xfId="653"/>
    <cellStyle name="40% - Accent5 2 3 3 2" xfId="654"/>
    <cellStyle name="40% - Accent5 2 3 4" xfId="655"/>
    <cellStyle name="40% - Accent5 2 4" xfId="656"/>
    <cellStyle name="40% - Accent5 2 4 2" xfId="657"/>
    <cellStyle name="40% - Accent5 2 4 2 2" xfId="658"/>
    <cellStyle name="40% - Accent5 2 4 3" xfId="659"/>
    <cellStyle name="40% - Accent5 2 5" xfId="660"/>
    <cellStyle name="40% - Accent5 2 5 2" xfId="661"/>
    <cellStyle name="40% - Accent5 2 6" xfId="662"/>
    <cellStyle name="40% - Accent5 3" xfId="663"/>
    <cellStyle name="40% - Accent5 3 2" xfId="664"/>
    <cellStyle name="40% - Accent5 3 2 2" xfId="665"/>
    <cellStyle name="40% - Accent5 3 2 2 2" xfId="666"/>
    <cellStyle name="40% - Accent5 3 2 2 2 2" xfId="667"/>
    <cellStyle name="40% - Accent5 3 2 2 3" xfId="668"/>
    <cellStyle name="40% - Accent5 3 2 3" xfId="669"/>
    <cellStyle name="40% - Accent5 3 2 3 2" xfId="670"/>
    <cellStyle name="40% - Accent5 3 2 4" xfId="671"/>
    <cellStyle name="40% - Accent5 3 3" xfId="672"/>
    <cellStyle name="40% - Accent5 3 3 2" xfId="673"/>
    <cellStyle name="40% - Accent5 3 3 2 2" xfId="674"/>
    <cellStyle name="40% - Accent5 3 3 3" xfId="675"/>
    <cellStyle name="40% - Accent5 3 4" xfId="676"/>
    <cellStyle name="40% - Accent5 3 4 2" xfId="677"/>
    <cellStyle name="40% - Accent5 3 5" xfId="678"/>
    <cellStyle name="40% - Accent5 4" xfId="679"/>
    <cellStyle name="40% - Accent5 4 2" xfId="680"/>
    <cellStyle name="40% - Accent5 4 2 2" xfId="681"/>
    <cellStyle name="40% - Accent5 4 2 2 2" xfId="682"/>
    <cellStyle name="40% - Accent5 4 2 3" xfId="683"/>
    <cellStyle name="40% - Accent5 4 3" xfId="684"/>
    <cellStyle name="40% - Accent5 4 3 2" xfId="685"/>
    <cellStyle name="40% - Accent5 4 4" xfId="686"/>
    <cellStyle name="40% - Accent5 5" xfId="687"/>
    <cellStyle name="40% - Accent5 5 2" xfId="688"/>
    <cellStyle name="40% - Accent5 5 2 2" xfId="689"/>
    <cellStyle name="40% - Accent5 5 3" xfId="690"/>
    <cellStyle name="40% - Accent5 6" xfId="691"/>
    <cellStyle name="40% - Accent5 6 2" xfId="692"/>
    <cellStyle name="40% - Accent5 7" xfId="693"/>
    <cellStyle name="40% - Accent6 2" xfId="694"/>
    <cellStyle name="40% - Accent6 2 2" xfId="695"/>
    <cellStyle name="40% - Accent6 2 2 2" xfId="696"/>
    <cellStyle name="40% - Accent6 2 2 2 2" xfId="697"/>
    <cellStyle name="40% - Accent6 2 2 2 2 2" xfId="698"/>
    <cellStyle name="40% - Accent6 2 2 2 2 2 2" xfId="699"/>
    <cellStyle name="40% - Accent6 2 2 2 2 3" xfId="700"/>
    <cellStyle name="40% - Accent6 2 2 2 3" xfId="701"/>
    <cellStyle name="40% - Accent6 2 2 2 3 2" xfId="702"/>
    <cellStyle name="40% - Accent6 2 2 2 4" xfId="703"/>
    <cellStyle name="40% - Accent6 2 2 3" xfId="704"/>
    <cellStyle name="40% - Accent6 2 2 3 2" xfId="705"/>
    <cellStyle name="40% - Accent6 2 2 3 2 2" xfId="706"/>
    <cellStyle name="40% - Accent6 2 2 3 3" xfId="707"/>
    <cellStyle name="40% - Accent6 2 2 4" xfId="708"/>
    <cellStyle name="40% - Accent6 2 2 4 2" xfId="709"/>
    <cellStyle name="40% - Accent6 2 2 5" xfId="710"/>
    <cellStyle name="40% - Accent6 2 3" xfId="711"/>
    <cellStyle name="40% - Accent6 2 3 2" xfId="712"/>
    <cellStyle name="40% - Accent6 2 3 2 2" xfId="713"/>
    <cellStyle name="40% - Accent6 2 3 2 2 2" xfId="714"/>
    <cellStyle name="40% - Accent6 2 3 2 3" xfId="715"/>
    <cellStyle name="40% - Accent6 2 3 3" xfId="716"/>
    <cellStyle name="40% - Accent6 2 3 3 2" xfId="717"/>
    <cellStyle name="40% - Accent6 2 3 4" xfId="718"/>
    <cellStyle name="40% - Accent6 2 4" xfId="719"/>
    <cellStyle name="40% - Accent6 2 4 2" xfId="720"/>
    <cellStyle name="40% - Accent6 2 4 2 2" xfId="721"/>
    <cellStyle name="40% - Accent6 2 4 3" xfId="722"/>
    <cellStyle name="40% - Accent6 2 5" xfId="723"/>
    <cellStyle name="40% - Accent6 2 5 2" xfId="724"/>
    <cellStyle name="40% - Accent6 2 6" xfId="725"/>
    <cellStyle name="40% - Accent6 3" xfId="726"/>
    <cellStyle name="40% - Accent6 3 2" xfId="727"/>
    <cellStyle name="40% - Accent6 3 2 2" xfId="728"/>
    <cellStyle name="40% - Accent6 3 2 2 2" xfId="729"/>
    <cellStyle name="40% - Accent6 3 2 2 2 2" xfId="730"/>
    <cellStyle name="40% - Accent6 3 2 2 3" xfId="731"/>
    <cellStyle name="40% - Accent6 3 2 3" xfId="732"/>
    <cellStyle name="40% - Accent6 3 2 3 2" xfId="733"/>
    <cellStyle name="40% - Accent6 3 2 4" xfId="734"/>
    <cellStyle name="40% - Accent6 3 3" xfId="735"/>
    <cellStyle name="40% - Accent6 3 3 2" xfId="736"/>
    <cellStyle name="40% - Accent6 3 3 2 2" xfId="737"/>
    <cellStyle name="40% - Accent6 3 3 3" xfId="738"/>
    <cellStyle name="40% - Accent6 3 4" xfId="739"/>
    <cellStyle name="40% - Accent6 3 4 2" xfId="740"/>
    <cellStyle name="40% - Accent6 3 5" xfId="741"/>
    <cellStyle name="40% - Accent6 4" xfId="742"/>
    <cellStyle name="40% - Accent6 4 2" xfId="743"/>
    <cellStyle name="40% - Accent6 4 2 2" xfId="744"/>
    <cellStyle name="40% - Accent6 4 2 2 2" xfId="745"/>
    <cellStyle name="40% - Accent6 4 2 3" xfId="746"/>
    <cellStyle name="40% - Accent6 4 3" xfId="747"/>
    <cellStyle name="40% - Accent6 4 3 2" xfId="748"/>
    <cellStyle name="40% - Accent6 4 4" xfId="749"/>
    <cellStyle name="40% - Accent6 5" xfId="750"/>
    <cellStyle name="40% - Accent6 5 2" xfId="751"/>
    <cellStyle name="40% - Accent6 5 2 2" xfId="752"/>
    <cellStyle name="40% - Accent6 5 3" xfId="753"/>
    <cellStyle name="40% - Accent6 6" xfId="754"/>
    <cellStyle name="40% - Accent6 6 2" xfId="755"/>
    <cellStyle name="40% - Accent6 7" xfId="756"/>
    <cellStyle name="Normal" xfId="0" builtinId="0"/>
    <cellStyle name="Normal 10" xfId="757"/>
    <cellStyle name="Normal 11" xfId="758"/>
    <cellStyle name="Normal 11 2" xfId="759"/>
    <cellStyle name="Normal 12" xfId="760"/>
    <cellStyle name="Normal 13" xfId="761"/>
    <cellStyle name="Normal 2" xfId="762"/>
    <cellStyle name="Normal 3" xfId="763"/>
    <cellStyle name="Normal 3 2" xfId="764"/>
    <cellStyle name="Normal 3 2 2" xfId="765"/>
    <cellStyle name="Normal 3 2 2 2" xfId="766"/>
    <cellStyle name="Normal 3 2 2 2 2" xfId="767"/>
    <cellStyle name="Normal 3 2 2 2 2 2" xfId="768"/>
    <cellStyle name="Normal 3 2 2 2 2 2 2" xfId="769"/>
    <cellStyle name="Normal 3 2 2 2 2 3" xfId="770"/>
    <cellStyle name="Normal 3 2 2 2 3" xfId="771"/>
    <cellStyle name="Normal 3 2 2 2 3 2" xfId="772"/>
    <cellStyle name="Normal 3 2 2 2 4" xfId="773"/>
    <cellStyle name="Normal 3 2 2 3" xfId="774"/>
    <cellStyle name="Normal 3 2 2 3 2" xfId="775"/>
    <cellStyle name="Normal 3 2 2 3 2 2" xfId="776"/>
    <cellStyle name="Normal 3 2 2 3 3" xfId="777"/>
    <cellStyle name="Normal 3 2 2 4" xfId="778"/>
    <cellStyle name="Normal 3 2 2 4 2" xfId="779"/>
    <cellStyle name="Normal 3 2 2 5" xfId="780"/>
    <cellStyle name="Normal 3 2 3" xfId="781"/>
    <cellStyle name="Normal 3 2 3 2" xfId="782"/>
    <cellStyle name="Normal 3 2 3 2 2" xfId="783"/>
    <cellStyle name="Normal 3 2 3 2 2 2" xfId="784"/>
    <cellStyle name="Normal 3 2 3 2 2 2 2" xfId="785"/>
    <cellStyle name="Normal 3 2 3 2 2 3" xfId="786"/>
    <cellStyle name="Normal 3 2 3 2 3" xfId="787"/>
    <cellStyle name="Normal 3 2 3 2 3 2" xfId="788"/>
    <cellStyle name="Normal 3 2 3 2 4" xfId="789"/>
    <cellStyle name="Normal 3 2 3 3" xfId="790"/>
    <cellStyle name="Normal 3 2 3 3 2" xfId="791"/>
    <cellStyle name="Normal 3 2 3 3 2 2" xfId="792"/>
    <cellStyle name="Normal 3 2 3 3 3" xfId="793"/>
    <cellStyle name="Normal 3 2 3 4" xfId="794"/>
    <cellStyle name="Normal 3 2 3 4 2" xfId="795"/>
    <cellStyle name="Normal 3 2 3 5" xfId="796"/>
    <cellStyle name="Normal 3 2 4" xfId="797"/>
    <cellStyle name="Normal 3 2 4 2" xfId="798"/>
    <cellStyle name="Normal 3 2 4 2 2" xfId="799"/>
    <cellStyle name="Normal 3 2 4 2 2 2" xfId="800"/>
    <cellStyle name="Normal 3 2 4 2 3" xfId="801"/>
    <cellStyle name="Normal 3 2 4 3" xfId="802"/>
    <cellStyle name="Normal 3 2 4 3 2" xfId="803"/>
    <cellStyle name="Normal 3 2 4 4" xfId="804"/>
    <cellStyle name="Normal 3 2 5" xfId="805"/>
    <cellStyle name="Normal 3 2 5 2" xfId="806"/>
    <cellStyle name="Normal 3 2 5 2 2" xfId="807"/>
    <cellStyle name="Normal 3 2 5 3" xfId="808"/>
    <cellStyle name="Normal 3 2 6" xfId="809"/>
    <cellStyle name="Normal 3 2 6 2" xfId="810"/>
    <cellStyle name="Normal 3 2 7" xfId="811"/>
    <cellStyle name="Normal 3 3" xfId="812"/>
    <cellStyle name="Normal 3 3 2" xfId="813"/>
    <cellStyle name="Normal 3 3 2 2" xfId="814"/>
    <cellStyle name="Normal 3 3 2 2 2" xfId="815"/>
    <cellStyle name="Normal 3 3 2 2 2 2" xfId="816"/>
    <cellStyle name="Normal 3 3 2 2 3" xfId="817"/>
    <cellStyle name="Normal 3 3 2 3" xfId="818"/>
    <cellStyle name="Normal 3 3 2 3 2" xfId="819"/>
    <cellStyle name="Normal 3 3 2 4" xfId="820"/>
    <cellStyle name="Normal 3 3 3" xfId="821"/>
    <cellStyle name="Normal 3 3 3 2" xfId="822"/>
    <cellStyle name="Normal 3 3 3 2 2" xfId="823"/>
    <cellStyle name="Normal 3 3 3 3" xfId="824"/>
    <cellStyle name="Normal 3 3 4" xfId="825"/>
    <cellStyle name="Normal 3 3 4 2" xfId="826"/>
    <cellStyle name="Normal 3 3 5" xfId="827"/>
    <cellStyle name="Normal 3 4" xfId="828"/>
    <cellStyle name="Normal 3 4 2" xfId="829"/>
    <cellStyle name="Normal 3 4 2 2" xfId="830"/>
    <cellStyle name="Normal 3 4 2 2 2" xfId="831"/>
    <cellStyle name="Normal 3 4 2 3" xfId="832"/>
    <cellStyle name="Normal 3 4 3" xfId="833"/>
    <cellStyle name="Normal 3 4 3 2" xfId="834"/>
    <cellStyle name="Normal 3 4 4" xfId="835"/>
    <cellStyle name="Normal 3 5" xfId="836"/>
    <cellStyle name="Normal 3 5 2" xfId="837"/>
    <cellStyle name="Normal 3 5 2 2" xfId="838"/>
    <cellStyle name="Normal 3 5 3" xfId="839"/>
    <cellStyle name="Normal 3 6" xfId="840"/>
    <cellStyle name="Normal 3 6 2" xfId="841"/>
    <cellStyle name="Normal 3 7" xfId="842"/>
    <cellStyle name="Normal 4" xfId="843"/>
    <cellStyle name="Normal 4 2" xfId="844"/>
    <cellStyle name="Normal 4 2 2" xfId="845"/>
    <cellStyle name="Normal 4 2 2 2" xfId="846"/>
    <cellStyle name="Normal 4 2 2 2 2" xfId="847"/>
    <cellStyle name="Normal 4 2 2 2 2 2" xfId="848"/>
    <cellStyle name="Normal 4 2 2 2 3" xfId="849"/>
    <cellStyle name="Normal 4 2 2 3" xfId="850"/>
    <cellStyle name="Normal 4 2 2 3 2" xfId="851"/>
    <cellStyle name="Normal 4 2 2 4" xfId="852"/>
    <cellStyle name="Normal 4 2 3" xfId="853"/>
    <cellStyle name="Normal 4 2 3 2" xfId="854"/>
    <cellStyle name="Normal 4 2 3 2 2" xfId="855"/>
    <cellStyle name="Normal 4 2 3 3" xfId="856"/>
    <cellStyle name="Normal 4 2 4" xfId="857"/>
    <cellStyle name="Normal 4 2 4 2" xfId="858"/>
    <cellStyle name="Normal 4 2 5" xfId="859"/>
    <cellStyle name="Normal 4 3" xfId="860"/>
    <cellStyle name="Normal 4 3 2" xfId="861"/>
    <cellStyle name="Normal 4 3 2 2" xfId="862"/>
    <cellStyle name="Normal 4 3 2 2 2" xfId="863"/>
    <cellStyle name="Normal 4 3 2 3" xfId="864"/>
    <cellStyle name="Normal 4 3 3" xfId="865"/>
    <cellStyle name="Normal 4 3 3 2" xfId="866"/>
    <cellStyle name="Normal 4 3 4" xfId="867"/>
    <cellStyle name="Normal 4 4" xfId="868"/>
    <cellStyle name="Normal 4 4 2" xfId="869"/>
    <cellStyle name="Normal 4 4 2 2" xfId="870"/>
    <cellStyle name="Normal 4 4 3" xfId="871"/>
    <cellStyle name="Normal 4 5" xfId="872"/>
    <cellStyle name="Normal 4 5 2" xfId="873"/>
    <cellStyle name="Normal 4 6" xfId="874"/>
    <cellStyle name="Normal 5" xfId="875"/>
    <cellStyle name="Normal 6" xfId="876"/>
    <cellStyle name="Normal 7" xfId="877"/>
    <cellStyle name="Normal 7 2" xfId="878"/>
    <cellStyle name="Normal 7 2 2" xfId="879"/>
    <cellStyle name="Normal 7 2 2 2" xfId="880"/>
    <cellStyle name="Normal 7 2 3" xfId="881"/>
    <cellStyle name="Normal 7 3" xfId="882"/>
    <cellStyle name="Normal 7 3 2" xfId="883"/>
    <cellStyle name="Normal 7 4" xfId="884"/>
    <cellStyle name="Normal 8" xfId="885"/>
    <cellStyle name="Normal 9" xfId="886"/>
    <cellStyle name="Normal 9 2" xfId="887"/>
    <cellStyle name="Normal 9 2 2" xfId="888"/>
    <cellStyle name="Normal 9 3" xfId="889"/>
    <cellStyle name="Note 2" xfId="890"/>
    <cellStyle name="Note 2 2" xfId="891"/>
    <cellStyle name="Note 2 2 2" xfId="892"/>
    <cellStyle name="Note 2 2 2 2" xfId="893"/>
    <cellStyle name="Note 2 2 2 2 2" xfId="894"/>
    <cellStyle name="Note 2 2 2 2 2 2" xfId="895"/>
    <cellStyle name="Note 2 2 2 2 3" xfId="896"/>
    <cellStyle name="Note 2 2 2 3" xfId="897"/>
    <cellStyle name="Note 2 2 2 3 2" xfId="898"/>
    <cellStyle name="Note 2 2 2 4" xfId="899"/>
    <cellStyle name="Note 2 2 3" xfId="900"/>
    <cellStyle name="Note 2 2 3 2" xfId="901"/>
    <cellStyle name="Note 2 2 3 2 2" xfId="902"/>
    <cellStyle name="Note 2 2 3 3" xfId="903"/>
    <cellStyle name="Note 2 2 4" xfId="904"/>
    <cellStyle name="Note 2 2 4 2" xfId="905"/>
    <cellStyle name="Note 2 2 5" xfId="906"/>
    <cellStyle name="Note 2 3" xfId="907"/>
    <cellStyle name="Note 2 3 2" xfId="908"/>
    <cellStyle name="Note 2 3 2 2" xfId="909"/>
    <cellStyle name="Note 2 3 2 2 2" xfId="910"/>
    <cellStyle name="Note 2 3 2 3" xfId="911"/>
    <cellStyle name="Note 2 3 3" xfId="912"/>
    <cellStyle name="Note 2 3 3 2" xfId="913"/>
    <cellStyle name="Note 2 3 4" xfId="914"/>
    <cellStyle name="Note 2 4" xfId="915"/>
    <cellStyle name="Note 2 4 2" xfId="916"/>
    <cellStyle name="Note 2 4 2 2" xfId="917"/>
    <cellStyle name="Note 2 4 3" xfId="918"/>
    <cellStyle name="Note 2 5" xfId="919"/>
    <cellStyle name="Note 2 5 2" xfId="920"/>
    <cellStyle name="Note 2 6" xfId="921"/>
    <cellStyle name="Note 3" xfId="922"/>
    <cellStyle name="Note 3 2" xfId="923"/>
    <cellStyle name="Note 3 2 2" xfId="924"/>
    <cellStyle name="Note 3 2 2 2" xfId="925"/>
    <cellStyle name="Note 3 2 2 2 2" xfId="926"/>
    <cellStyle name="Note 3 2 2 2 2 2" xfId="927"/>
    <cellStyle name="Note 3 2 2 2 3" xfId="928"/>
    <cellStyle name="Note 3 2 2 3" xfId="929"/>
    <cellStyle name="Note 3 2 2 3 2" xfId="930"/>
    <cellStyle name="Note 3 2 2 4" xfId="931"/>
    <cellStyle name="Note 3 2 3" xfId="932"/>
    <cellStyle name="Note 3 2 3 2" xfId="933"/>
    <cellStyle name="Note 3 2 3 2 2" xfId="934"/>
    <cellStyle name="Note 3 2 3 3" xfId="935"/>
    <cellStyle name="Note 3 2 4" xfId="936"/>
    <cellStyle name="Note 3 2 4 2" xfId="937"/>
    <cellStyle name="Note 3 2 5" xfId="938"/>
    <cellStyle name="Note 3 3" xfId="939"/>
    <cellStyle name="Note 3 3 2" xfId="940"/>
    <cellStyle name="Note 3 3 2 2" xfId="941"/>
    <cellStyle name="Note 3 3 2 2 2" xfId="942"/>
    <cellStyle name="Note 3 3 2 3" xfId="943"/>
    <cellStyle name="Note 3 3 3" xfId="944"/>
    <cellStyle name="Note 3 3 3 2" xfId="945"/>
    <cellStyle name="Note 3 3 4" xfId="946"/>
    <cellStyle name="Note 3 4" xfId="947"/>
    <cellStyle name="Note 3 4 2" xfId="948"/>
    <cellStyle name="Note 3 4 2 2" xfId="949"/>
    <cellStyle name="Note 3 4 3" xfId="950"/>
    <cellStyle name="Note 3 5" xfId="951"/>
    <cellStyle name="Note 3 5 2" xfId="952"/>
    <cellStyle name="Note 3 6" xfId="953"/>
  </cellStyles>
  <dxfs count="6"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 enableFormatConditionsCalculation="0">
    <pageSetUpPr fitToPage="1"/>
  </sheetPr>
  <dimension ref="A1:CN90"/>
  <sheetViews>
    <sheetView tabSelected="1" zoomScale="90" zoomScaleNormal="90" zoomScalePageLayoutView="90" workbookViewId="0">
      <selection activeCell="U36" sqref="U36"/>
    </sheetView>
  </sheetViews>
  <sheetFormatPr baseColWidth="10" defaultColWidth="8.83203125" defaultRowHeight="13" x14ac:dyDescent="0.15"/>
  <cols>
    <col min="1" max="1" width="22.33203125" customWidth="1"/>
    <col min="2" max="2" width="5.6640625" style="15" customWidth="1"/>
    <col min="3" max="3" width="14.1640625" style="15" customWidth="1"/>
    <col min="4" max="4" width="6.5" style="15" customWidth="1"/>
    <col min="5" max="9" width="7.5" style="15" customWidth="1"/>
    <col min="10" max="10" width="7.5" style="32" customWidth="1"/>
    <col min="11" max="11" width="8.83203125" style="41"/>
    <col min="12" max="14" width="7.5" style="15" customWidth="1"/>
    <col min="15" max="15" width="7.5" style="32" customWidth="1"/>
    <col min="16" max="16" width="8.83203125" style="41"/>
    <col min="17" max="17" width="9.6640625" style="35" customWidth="1"/>
    <col min="18" max="19" width="9.6640625" style="47" customWidth="1"/>
    <col min="20" max="20" width="20" style="17" customWidth="1"/>
    <col min="21" max="21" width="19" customWidth="1"/>
  </cols>
  <sheetData>
    <row r="1" spans="1:92" s="2" customFormat="1" ht="24" thickBot="1" x14ac:dyDescent="0.2">
      <c r="A1" s="1">
        <v>43036</v>
      </c>
      <c r="B1" s="2" t="s">
        <v>0</v>
      </c>
      <c r="C1" s="3"/>
      <c r="D1" s="3"/>
      <c r="E1" s="3"/>
      <c r="F1" s="3"/>
      <c r="G1" s="3"/>
      <c r="H1" s="3"/>
      <c r="I1" s="3"/>
      <c r="J1" s="31"/>
      <c r="K1" s="39"/>
      <c r="L1" s="3"/>
      <c r="M1" s="3"/>
      <c r="N1" s="3"/>
      <c r="O1" s="31"/>
      <c r="P1" s="39"/>
      <c r="Q1" s="34"/>
      <c r="R1" s="45"/>
      <c r="S1" s="45"/>
      <c r="T1" s="5"/>
    </row>
    <row r="2" spans="1:92" s="14" customFormat="1" ht="28.5" customHeight="1" thickBot="1" x14ac:dyDescent="0.2">
      <c r="A2" s="6" t="s">
        <v>1</v>
      </c>
      <c r="B2" s="7" t="s">
        <v>2</v>
      </c>
      <c r="C2" s="8" t="s">
        <v>3</v>
      </c>
      <c r="D2" s="8" t="s">
        <v>4</v>
      </c>
      <c r="E2" s="8" t="s">
        <v>5</v>
      </c>
      <c r="F2" s="9" t="s">
        <v>6</v>
      </c>
      <c r="G2" s="10" t="s">
        <v>7</v>
      </c>
      <c r="H2" s="10" t="s">
        <v>8</v>
      </c>
      <c r="I2" s="10" t="s">
        <v>9</v>
      </c>
      <c r="J2" s="8" t="s">
        <v>10</v>
      </c>
      <c r="K2" s="37" t="s">
        <v>161</v>
      </c>
      <c r="L2" s="10" t="s">
        <v>11</v>
      </c>
      <c r="M2" s="10" t="s">
        <v>12</v>
      </c>
      <c r="N2" s="10" t="s">
        <v>13</v>
      </c>
      <c r="O2" s="10" t="s">
        <v>14</v>
      </c>
      <c r="P2" s="37" t="s">
        <v>164</v>
      </c>
      <c r="Q2" s="11" t="s">
        <v>15</v>
      </c>
      <c r="R2" s="46" t="s">
        <v>16</v>
      </c>
      <c r="S2" s="46" t="s">
        <v>17</v>
      </c>
      <c r="T2" s="12" t="s">
        <v>18</v>
      </c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</row>
    <row r="3" spans="1:92" x14ac:dyDescent="0.15">
      <c r="A3" t="s">
        <v>19</v>
      </c>
      <c r="B3" s="15">
        <v>74</v>
      </c>
      <c r="C3" s="15" t="s">
        <v>20</v>
      </c>
      <c r="D3" s="15">
        <v>55.75</v>
      </c>
      <c r="E3" s="15">
        <v>56</v>
      </c>
      <c r="F3" s="15">
        <v>1.0468999999999999</v>
      </c>
      <c r="G3" s="15">
        <v>25</v>
      </c>
      <c r="H3" s="15">
        <v>27.5</v>
      </c>
      <c r="I3" s="15">
        <v>30</v>
      </c>
      <c r="J3" s="32">
        <v>30</v>
      </c>
      <c r="K3" s="41">
        <f>J3*F3</f>
        <v>31.406999999999996</v>
      </c>
      <c r="L3" s="15">
        <v>50</v>
      </c>
      <c r="M3" s="15">
        <v>70</v>
      </c>
      <c r="N3" s="15">
        <v>80</v>
      </c>
      <c r="O3" s="32">
        <v>80</v>
      </c>
      <c r="P3" s="41">
        <f>O3*F3</f>
        <v>83.751999999999995</v>
      </c>
      <c r="Q3" s="35">
        <v>110</v>
      </c>
      <c r="R3" s="47">
        <v>115.15899999999999</v>
      </c>
      <c r="S3" s="47">
        <v>206.71040499999998</v>
      </c>
      <c r="T3" s="17" t="s">
        <v>21</v>
      </c>
    </row>
    <row r="4" spans="1:92" x14ac:dyDescent="0.15">
      <c r="A4" t="s">
        <v>22</v>
      </c>
      <c r="B4" s="15">
        <v>62</v>
      </c>
      <c r="C4" s="15" t="s">
        <v>23</v>
      </c>
      <c r="D4" s="15">
        <v>96.55</v>
      </c>
      <c r="E4" s="15" t="s">
        <v>24</v>
      </c>
      <c r="F4" s="15">
        <v>0.72545000000000004</v>
      </c>
      <c r="G4" s="15">
        <v>37.5</v>
      </c>
      <c r="H4" s="15">
        <v>40</v>
      </c>
      <c r="I4" s="15">
        <v>-45</v>
      </c>
      <c r="J4" s="32">
        <v>40</v>
      </c>
      <c r="K4" s="41">
        <f t="shared" ref="K4:K44" si="0">J4*F4</f>
        <v>29.018000000000001</v>
      </c>
      <c r="L4" s="15">
        <v>65</v>
      </c>
      <c r="M4" s="15">
        <v>80</v>
      </c>
      <c r="N4" s="15">
        <v>95</v>
      </c>
      <c r="O4" s="32">
        <v>95</v>
      </c>
      <c r="P4" s="41">
        <f t="shared" ref="P4:P44" si="1">O4*F4</f>
        <v>68.917749999999998</v>
      </c>
      <c r="Q4" s="35">
        <v>135</v>
      </c>
      <c r="R4" s="47">
        <v>97.935749999999999</v>
      </c>
      <c r="S4" s="47">
        <v>136.42449975</v>
      </c>
      <c r="T4" s="17" t="s">
        <v>25</v>
      </c>
    </row>
    <row r="5" spans="1:92" s="2" customFormat="1" ht="14.25" customHeight="1" x14ac:dyDescent="0.15">
      <c r="A5" t="s">
        <v>26</v>
      </c>
      <c r="B5" s="15">
        <v>54</v>
      </c>
      <c r="C5" s="15" t="s">
        <v>27</v>
      </c>
      <c r="D5" s="15">
        <v>114.3</v>
      </c>
      <c r="E5" s="15" t="s">
        <v>24</v>
      </c>
      <c r="F5" s="15">
        <v>0.68525000000000003</v>
      </c>
      <c r="G5" s="15">
        <v>70</v>
      </c>
      <c r="H5" s="15">
        <v>75</v>
      </c>
      <c r="I5" s="15">
        <v>77.5</v>
      </c>
      <c r="J5" s="32">
        <v>77.5</v>
      </c>
      <c r="K5" s="41">
        <f t="shared" si="0"/>
        <v>53.106875000000002</v>
      </c>
      <c r="L5" s="15">
        <v>92.5</v>
      </c>
      <c r="M5" s="15">
        <v>102.5</v>
      </c>
      <c r="N5" s="15">
        <v>107.5</v>
      </c>
      <c r="O5" s="32">
        <v>107.5</v>
      </c>
      <c r="P5" s="41">
        <f t="shared" si="1"/>
        <v>73.664375000000007</v>
      </c>
      <c r="Q5" s="35">
        <v>185</v>
      </c>
      <c r="R5" s="47">
        <v>126.77125000000001</v>
      </c>
      <c r="S5" s="47">
        <v>152.63258500000001</v>
      </c>
      <c r="T5" s="17" t="s">
        <v>28</v>
      </c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</row>
    <row r="6" spans="1:92" x14ac:dyDescent="0.15">
      <c r="A6" t="s">
        <v>29</v>
      </c>
      <c r="B6" s="15">
        <v>48</v>
      </c>
      <c r="C6" s="15" t="s">
        <v>30</v>
      </c>
      <c r="D6" s="15">
        <v>77.95</v>
      </c>
      <c r="E6" s="15">
        <v>82.5</v>
      </c>
      <c r="F6" s="15">
        <v>0.81484999999999996</v>
      </c>
      <c r="G6" s="15">
        <v>35</v>
      </c>
      <c r="H6" s="15">
        <v>37.5</v>
      </c>
      <c r="I6" s="15">
        <v>45</v>
      </c>
      <c r="J6" s="32">
        <v>45</v>
      </c>
      <c r="K6" s="41">
        <f t="shared" si="0"/>
        <v>36.66825</v>
      </c>
      <c r="L6" s="15">
        <v>62.5</v>
      </c>
      <c r="M6" s="15">
        <v>75</v>
      </c>
      <c r="N6" s="15">
        <v>85</v>
      </c>
      <c r="O6" s="32">
        <v>85</v>
      </c>
      <c r="P6" s="41">
        <f t="shared" si="1"/>
        <v>69.262249999999995</v>
      </c>
      <c r="Q6" s="35">
        <v>130</v>
      </c>
      <c r="R6" s="47">
        <v>105.93049999999999</v>
      </c>
      <c r="S6" s="47">
        <v>116.20575849999999</v>
      </c>
      <c r="T6" s="17" t="s">
        <v>31</v>
      </c>
    </row>
    <row r="7" spans="1:92" x14ac:dyDescent="0.15">
      <c r="A7" t="s">
        <v>32</v>
      </c>
      <c r="B7" s="15">
        <v>45</v>
      </c>
      <c r="C7" s="15" t="s">
        <v>33</v>
      </c>
      <c r="D7" s="15">
        <v>59.95</v>
      </c>
      <c r="E7" s="15">
        <v>60</v>
      </c>
      <c r="F7" s="15">
        <v>0.98760000000000003</v>
      </c>
      <c r="G7" s="15">
        <v>42.5</v>
      </c>
      <c r="H7" s="15">
        <v>45</v>
      </c>
      <c r="I7" s="15">
        <v>50</v>
      </c>
      <c r="J7" s="32">
        <v>50</v>
      </c>
      <c r="K7" s="41">
        <f t="shared" si="0"/>
        <v>49.38</v>
      </c>
      <c r="L7" s="15">
        <v>102.5</v>
      </c>
      <c r="M7" s="15">
        <v>107.5</v>
      </c>
      <c r="N7" s="15">
        <v>115</v>
      </c>
      <c r="O7" s="32">
        <v>115</v>
      </c>
      <c r="P7" s="41">
        <f t="shared" si="1"/>
        <v>113.574</v>
      </c>
      <c r="Q7" s="35">
        <v>165</v>
      </c>
      <c r="R7" s="47">
        <v>162.95400000000001</v>
      </c>
      <c r="S7" s="47">
        <v>171.91647</v>
      </c>
      <c r="T7" s="17" t="s">
        <v>34</v>
      </c>
    </row>
    <row r="8" spans="1:92" x14ac:dyDescent="0.15">
      <c r="A8" t="s">
        <v>35</v>
      </c>
      <c r="B8" s="15">
        <v>46</v>
      </c>
      <c r="C8" s="15" t="s">
        <v>33</v>
      </c>
      <c r="D8" s="15">
        <v>62.45</v>
      </c>
      <c r="E8" s="15">
        <v>67.5</v>
      </c>
      <c r="F8" s="15">
        <v>0.95589999999999997</v>
      </c>
      <c r="G8" s="15">
        <v>52.5</v>
      </c>
      <c r="H8" s="15">
        <v>-55</v>
      </c>
      <c r="I8" s="15">
        <v>-57.5</v>
      </c>
      <c r="J8" s="32">
        <v>52.5</v>
      </c>
      <c r="K8" s="41">
        <f t="shared" si="0"/>
        <v>50.184750000000001</v>
      </c>
      <c r="L8" s="15">
        <v>97.5</v>
      </c>
      <c r="M8" s="15">
        <v>102.5</v>
      </c>
      <c r="N8" s="15">
        <v>110</v>
      </c>
      <c r="O8" s="32">
        <v>110</v>
      </c>
      <c r="P8" s="41">
        <f t="shared" si="1"/>
        <v>105.149</v>
      </c>
      <c r="Q8" s="35">
        <v>162.5</v>
      </c>
      <c r="R8" s="47">
        <v>155.33375000000001</v>
      </c>
      <c r="S8" s="47">
        <v>165.89644500000003</v>
      </c>
      <c r="T8" s="17" t="s">
        <v>36</v>
      </c>
    </row>
    <row r="9" spans="1:92" x14ac:dyDescent="0.15">
      <c r="A9" t="s">
        <v>37</v>
      </c>
      <c r="B9" s="15">
        <v>43</v>
      </c>
      <c r="C9" s="15" t="s">
        <v>38</v>
      </c>
      <c r="D9" s="15">
        <v>87.7</v>
      </c>
      <c r="E9" s="15">
        <v>90</v>
      </c>
      <c r="F9" s="15">
        <v>0.75839999999999996</v>
      </c>
      <c r="G9" s="15">
        <v>50</v>
      </c>
      <c r="H9" s="15">
        <v>52.5</v>
      </c>
      <c r="I9" s="15">
        <v>-55</v>
      </c>
      <c r="J9" s="32">
        <v>52.5</v>
      </c>
      <c r="K9" s="41">
        <f t="shared" si="0"/>
        <v>39.815999999999995</v>
      </c>
      <c r="L9" s="15">
        <v>100</v>
      </c>
      <c r="M9" s="15">
        <v>112.5</v>
      </c>
      <c r="N9" s="15">
        <v>117.5</v>
      </c>
      <c r="O9" s="32">
        <v>117.5</v>
      </c>
      <c r="P9" s="41">
        <f t="shared" si="1"/>
        <v>89.111999999999995</v>
      </c>
      <c r="Q9" s="35">
        <v>170</v>
      </c>
      <c r="R9" s="47">
        <v>128.928</v>
      </c>
      <c r="S9" s="47">
        <v>132.924768</v>
      </c>
      <c r="T9" s="17" t="s">
        <v>39</v>
      </c>
    </row>
    <row r="10" spans="1:92" s="18" customFormat="1" x14ac:dyDescent="0.15">
      <c r="A10" s="18" t="s">
        <v>40</v>
      </c>
      <c r="B10" s="19">
        <v>40</v>
      </c>
      <c r="C10" s="19" t="s">
        <v>41</v>
      </c>
      <c r="D10" s="19">
        <v>72.05</v>
      </c>
      <c r="E10" s="19">
        <v>75</v>
      </c>
      <c r="F10" s="19">
        <v>0.85870000000000002</v>
      </c>
      <c r="G10" s="19">
        <v>97.5</v>
      </c>
      <c r="H10" s="19">
        <v>105</v>
      </c>
      <c r="I10" s="19">
        <v>-110</v>
      </c>
      <c r="J10" s="43">
        <v>105</v>
      </c>
      <c r="K10" s="42">
        <f t="shared" si="0"/>
        <v>90.163499999999999</v>
      </c>
      <c r="L10" s="19">
        <v>165</v>
      </c>
      <c r="M10" s="19">
        <v>185</v>
      </c>
      <c r="N10" s="19">
        <v>192.5</v>
      </c>
      <c r="O10" s="43">
        <v>192.5</v>
      </c>
      <c r="P10" s="42">
        <f t="shared" si="1"/>
        <v>165.29975000000002</v>
      </c>
      <c r="Q10" s="44">
        <v>297.5</v>
      </c>
      <c r="R10" s="48">
        <v>255.46325000000002</v>
      </c>
      <c r="S10" s="48">
        <v>255.46325000000002</v>
      </c>
      <c r="T10" s="21" t="s">
        <v>42</v>
      </c>
      <c r="U10" s="18" t="s">
        <v>165</v>
      </c>
    </row>
    <row r="11" spans="1:92" x14ac:dyDescent="0.15">
      <c r="A11" t="s">
        <v>43</v>
      </c>
      <c r="B11" s="15">
        <v>35</v>
      </c>
      <c r="C11" s="15" t="s">
        <v>44</v>
      </c>
      <c r="D11" s="15">
        <v>89.9</v>
      </c>
      <c r="E11" s="15">
        <v>90</v>
      </c>
      <c r="F11" s="15">
        <v>0.74785000000000001</v>
      </c>
      <c r="G11" s="15">
        <v>65</v>
      </c>
      <c r="H11" s="15">
        <v>70</v>
      </c>
      <c r="I11" s="15">
        <v>-72.5</v>
      </c>
      <c r="J11" s="32">
        <v>70</v>
      </c>
      <c r="K11" s="41">
        <f t="shared" si="0"/>
        <v>52.349499999999999</v>
      </c>
      <c r="L11" s="15">
        <v>155</v>
      </c>
      <c r="M11" s="15">
        <v>162.5</v>
      </c>
      <c r="N11" s="15">
        <v>-167.5</v>
      </c>
      <c r="O11" s="32">
        <v>162.5</v>
      </c>
      <c r="P11" s="41">
        <f t="shared" si="1"/>
        <v>121.52562500000001</v>
      </c>
      <c r="Q11" s="35">
        <v>232.5</v>
      </c>
      <c r="R11" s="47">
        <v>173.875125</v>
      </c>
      <c r="S11" s="47">
        <v>0</v>
      </c>
      <c r="T11" s="17" t="s">
        <v>45</v>
      </c>
    </row>
    <row r="12" spans="1:92" x14ac:dyDescent="0.15">
      <c r="A12" t="s">
        <v>46</v>
      </c>
      <c r="B12" s="15">
        <v>39</v>
      </c>
      <c r="C12" s="15" t="s">
        <v>47</v>
      </c>
      <c r="D12" s="15">
        <v>75.150000000000006</v>
      </c>
      <c r="E12" s="15">
        <v>82.5</v>
      </c>
      <c r="F12" s="15">
        <v>0.83465</v>
      </c>
      <c r="G12" s="15">
        <v>50</v>
      </c>
      <c r="H12" s="15">
        <v>52.5</v>
      </c>
      <c r="I12" s="15">
        <v>55</v>
      </c>
      <c r="J12" s="32">
        <v>55</v>
      </c>
      <c r="K12" s="41">
        <f t="shared" si="0"/>
        <v>45.905749999999998</v>
      </c>
      <c r="L12" s="15">
        <v>102.5</v>
      </c>
      <c r="M12" s="15">
        <v>110</v>
      </c>
      <c r="N12" s="15">
        <v>115</v>
      </c>
      <c r="O12" s="32">
        <v>115</v>
      </c>
      <c r="P12" s="41">
        <f t="shared" si="1"/>
        <v>95.984750000000005</v>
      </c>
      <c r="Q12" s="35">
        <v>170</v>
      </c>
      <c r="R12" s="47">
        <v>141.8905</v>
      </c>
      <c r="S12" s="47">
        <v>0</v>
      </c>
      <c r="T12" s="17" t="s">
        <v>48</v>
      </c>
    </row>
    <row r="13" spans="1:92" x14ac:dyDescent="0.15">
      <c r="A13" t="s">
        <v>49</v>
      </c>
      <c r="B13" s="15">
        <v>23</v>
      </c>
      <c r="C13" s="15" t="s">
        <v>50</v>
      </c>
      <c r="D13" s="15">
        <v>57.45</v>
      </c>
      <c r="E13" s="15">
        <v>60</v>
      </c>
      <c r="F13" s="15">
        <v>1.022</v>
      </c>
      <c r="G13" s="15">
        <v>40</v>
      </c>
      <c r="H13" s="15">
        <v>42.5</v>
      </c>
      <c r="I13" s="15">
        <v>-47.5</v>
      </c>
      <c r="J13" s="32">
        <v>42.5</v>
      </c>
      <c r="K13" s="41">
        <f t="shared" si="0"/>
        <v>43.435000000000002</v>
      </c>
      <c r="L13" s="15">
        <v>112.5</v>
      </c>
      <c r="M13" s="15">
        <v>125</v>
      </c>
      <c r="N13" s="15">
        <v>-135</v>
      </c>
      <c r="O13" s="32">
        <v>125</v>
      </c>
      <c r="P13" s="41">
        <f t="shared" si="1"/>
        <v>127.75</v>
      </c>
      <c r="Q13" s="35">
        <v>167.5</v>
      </c>
      <c r="R13" s="47">
        <v>171.185</v>
      </c>
      <c r="S13" s="47">
        <v>0</v>
      </c>
      <c r="T13" s="17" t="s">
        <v>51</v>
      </c>
    </row>
    <row r="14" spans="1:92" x14ac:dyDescent="0.15">
      <c r="A14" t="s">
        <v>52</v>
      </c>
      <c r="B14" s="15">
        <v>28</v>
      </c>
      <c r="C14" s="15" t="s">
        <v>53</v>
      </c>
      <c r="D14" s="15">
        <v>55.4</v>
      </c>
      <c r="E14" s="15">
        <v>56</v>
      </c>
      <c r="F14" s="15">
        <v>1.0529999999999999</v>
      </c>
      <c r="G14" s="15">
        <v>47.5</v>
      </c>
      <c r="H14" s="15">
        <v>52.5</v>
      </c>
      <c r="I14" s="15">
        <v>55</v>
      </c>
      <c r="J14" s="32">
        <v>55</v>
      </c>
      <c r="K14" s="41">
        <f t="shared" si="0"/>
        <v>57.914999999999999</v>
      </c>
      <c r="L14" s="15">
        <v>80</v>
      </c>
      <c r="M14" s="15">
        <v>85</v>
      </c>
      <c r="N14" s="15">
        <v>90</v>
      </c>
      <c r="O14" s="32">
        <v>90</v>
      </c>
      <c r="P14" s="41">
        <f t="shared" si="1"/>
        <v>94.77</v>
      </c>
      <c r="Q14" s="35">
        <v>145</v>
      </c>
      <c r="R14" s="47">
        <v>152.685</v>
      </c>
      <c r="S14" s="47">
        <v>0</v>
      </c>
      <c r="T14" s="17" t="s">
        <v>54</v>
      </c>
    </row>
    <row r="15" spans="1:92" x14ac:dyDescent="0.15">
      <c r="A15" t="s">
        <v>55</v>
      </c>
      <c r="B15" s="15">
        <v>35</v>
      </c>
      <c r="C15" s="15" t="s">
        <v>53</v>
      </c>
      <c r="D15" s="15">
        <v>89.9</v>
      </c>
      <c r="E15" s="15">
        <v>90</v>
      </c>
      <c r="F15" s="15">
        <v>0.74785000000000001</v>
      </c>
      <c r="G15" s="15">
        <v>65</v>
      </c>
      <c r="H15" s="15">
        <v>70</v>
      </c>
      <c r="I15" s="15">
        <v>-72.5</v>
      </c>
      <c r="J15" s="32">
        <v>70</v>
      </c>
      <c r="K15" s="41">
        <f t="shared" si="0"/>
        <v>52.349499999999999</v>
      </c>
      <c r="L15" s="15">
        <v>155</v>
      </c>
      <c r="M15" s="15">
        <v>162.5</v>
      </c>
      <c r="N15" s="15">
        <v>-167.5</v>
      </c>
      <c r="O15" s="32">
        <v>162.5</v>
      </c>
      <c r="P15" s="41">
        <f t="shared" si="1"/>
        <v>121.52562500000001</v>
      </c>
      <c r="Q15" s="35">
        <v>232.5</v>
      </c>
      <c r="R15" s="47">
        <v>173.875125</v>
      </c>
      <c r="S15" s="47">
        <v>0</v>
      </c>
      <c r="T15" s="17" t="s">
        <v>56</v>
      </c>
    </row>
    <row r="16" spans="1:92" x14ac:dyDescent="0.15">
      <c r="A16" t="s">
        <v>57</v>
      </c>
      <c r="B16" s="15">
        <v>31</v>
      </c>
      <c r="C16" s="15" t="s">
        <v>53</v>
      </c>
      <c r="D16" s="15">
        <v>138.55000000000001</v>
      </c>
      <c r="E16" s="15" t="s">
        <v>24</v>
      </c>
      <c r="F16" s="15">
        <v>0.65580000000000005</v>
      </c>
      <c r="G16" s="15">
        <v>52.5</v>
      </c>
      <c r="H16" s="15">
        <v>57.5</v>
      </c>
      <c r="I16" s="15">
        <v>62.5</v>
      </c>
      <c r="J16" s="32">
        <v>62.5</v>
      </c>
      <c r="K16" s="41">
        <f t="shared" si="0"/>
        <v>40.987500000000004</v>
      </c>
      <c r="L16" s="15">
        <v>92.5</v>
      </c>
      <c r="M16" s="15">
        <v>105</v>
      </c>
      <c r="N16" s="15">
        <v>115</v>
      </c>
      <c r="O16" s="32">
        <v>115</v>
      </c>
      <c r="P16" s="41">
        <f t="shared" si="1"/>
        <v>75.417000000000002</v>
      </c>
      <c r="Q16" s="35">
        <v>177.5</v>
      </c>
      <c r="R16" s="47">
        <v>116.40450000000001</v>
      </c>
      <c r="S16" s="47">
        <v>0</v>
      </c>
      <c r="T16" s="17" t="s">
        <v>162</v>
      </c>
    </row>
    <row r="17" spans="1:21" x14ac:dyDescent="0.15">
      <c r="A17" t="s">
        <v>58</v>
      </c>
      <c r="B17" s="15">
        <v>19</v>
      </c>
      <c r="C17" s="15" t="s">
        <v>59</v>
      </c>
      <c r="D17" s="15">
        <v>57</v>
      </c>
      <c r="E17" s="15">
        <v>60</v>
      </c>
      <c r="F17" s="15">
        <v>1.0291999999999999</v>
      </c>
      <c r="G17" s="15">
        <v>60</v>
      </c>
      <c r="H17" s="15">
        <v>65</v>
      </c>
      <c r="I17" s="15">
        <v>67.5</v>
      </c>
      <c r="J17" s="32">
        <v>67.5</v>
      </c>
      <c r="K17" s="41">
        <f t="shared" si="0"/>
        <v>69.470999999999989</v>
      </c>
      <c r="L17" s="15">
        <v>120</v>
      </c>
      <c r="M17" s="15">
        <v>127.5</v>
      </c>
      <c r="N17" s="15">
        <v>-137.5</v>
      </c>
      <c r="O17" s="32">
        <v>127.5</v>
      </c>
      <c r="P17" s="41">
        <f t="shared" si="1"/>
        <v>131.22299999999998</v>
      </c>
      <c r="Q17" s="35">
        <v>195</v>
      </c>
      <c r="R17" s="47">
        <v>200.69399999999999</v>
      </c>
      <c r="S17" s="47">
        <v>0</v>
      </c>
      <c r="T17" s="17" t="s">
        <v>163</v>
      </c>
    </row>
    <row r="18" spans="1:21" x14ac:dyDescent="0.15">
      <c r="A18" t="s">
        <v>60</v>
      </c>
      <c r="B18" s="15">
        <v>81</v>
      </c>
      <c r="C18" s="15" t="s">
        <v>61</v>
      </c>
      <c r="D18" s="15">
        <v>63.55</v>
      </c>
      <c r="E18" s="15">
        <v>67.5</v>
      </c>
      <c r="F18" s="15">
        <v>0.78855000000000008</v>
      </c>
      <c r="G18" s="15">
        <v>75</v>
      </c>
      <c r="H18" s="15">
        <v>80</v>
      </c>
      <c r="I18" s="15">
        <v>85</v>
      </c>
      <c r="J18" s="32">
        <v>85</v>
      </c>
      <c r="K18" s="41">
        <f t="shared" si="0"/>
        <v>67.026750000000007</v>
      </c>
      <c r="L18" s="15">
        <v>95</v>
      </c>
      <c r="M18" s="15">
        <v>110</v>
      </c>
      <c r="N18" s="15">
        <v>122.5</v>
      </c>
      <c r="O18" s="32">
        <v>122.5</v>
      </c>
      <c r="P18" s="41">
        <f t="shared" si="1"/>
        <v>96.597375000000014</v>
      </c>
      <c r="Q18" s="35">
        <v>207.5</v>
      </c>
      <c r="R18" s="47">
        <v>163.62412500000002</v>
      </c>
      <c r="S18" s="47">
        <v>335.42945624999999</v>
      </c>
      <c r="T18" s="17" t="s">
        <v>62</v>
      </c>
    </row>
    <row r="19" spans="1:21" x14ac:dyDescent="0.15">
      <c r="A19" t="s">
        <v>63</v>
      </c>
      <c r="B19" s="15">
        <v>66</v>
      </c>
      <c r="C19" s="15" t="s">
        <v>64</v>
      </c>
      <c r="D19" s="15">
        <v>124.1</v>
      </c>
      <c r="E19" s="15">
        <v>125</v>
      </c>
      <c r="F19" s="15">
        <v>0.54649999999999999</v>
      </c>
      <c r="G19" s="15">
        <v>82.5</v>
      </c>
      <c r="H19" s="15">
        <v>-95</v>
      </c>
      <c r="I19" s="15">
        <v>95</v>
      </c>
      <c r="J19" s="32">
        <v>95</v>
      </c>
      <c r="K19" s="41">
        <f t="shared" si="0"/>
        <v>51.917499999999997</v>
      </c>
      <c r="L19" s="15">
        <v>85</v>
      </c>
      <c r="M19" s="15">
        <v>97.5</v>
      </c>
      <c r="N19" s="15">
        <v>110</v>
      </c>
      <c r="O19" s="32">
        <v>110</v>
      </c>
      <c r="P19" s="41">
        <f t="shared" si="1"/>
        <v>60.114999999999995</v>
      </c>
      <c r="Q19" s="35">
        <v>205</v>
      </c>
      <c r="R19" s="47">
        <v>112.0325</v>
      </c>
      <c r="S19" s="47">
        <v>169.28110749999999</v>
      </c>
      <c r="T19" s="17" t="s">
        <v>65</v>
      </c>
    </row>
    <row r="20" spans="1:21" x14ac:dyDescent="0.15">
      <c r="A20" t="s">
        <v>66</v>
      </c>
      <c r="B20" s="15">
        <v>57</v>
      </c>
      <c r="C20" s="15" t="s">
        <v>67</v>
      </c>
      <c r="D20" s="15">
        <v>98.4</v>
      </c>
      <c r="E20" s="15">
        <v>100</v>
      </c>
      <c r="F20" s="15">
        <v>0.58535000000000004</v>
      </c>
      <c r="G20" s="15">
        <v>115</v>
      </c>
      <c r="H20" s="15">
        <v>117.5</v>
      </c>
      <c r="I20" s="15">
        <v>-130</v>
      </c>
      <c r="J20" s="32">
        <v>117.5</v>
      </c>
      <c r="K20" s="41">
        <f t="shared" si="0"/>
        <v>68.778625000000005</v>
      </c>
      <c r="L20" s="15">
        <v>160</v>
      </c>
      <c r="M20" s="15">
        <v>170</v>
      </c>
      <c r="N20" s="15">
        <v>182.5</v>
      </c>
      <c r="O20" s="32">
        <v>182.5</v>
      </c>
      <c r="P20" s="41">
        <f t="shared" si="1"/>
        <v>106.82637500000001</v>
      </c>
      <c r="Q20" s="35">
        <v>300</v>
      </c>
      <c r="R20" s="47">
        <v>175.60500000000002</v>
      </c>
      <c r="S20" s="47">
        <v>222.66714000000002</v>
      </c>
      <c r="T20" s="17" t="s">
        <v>68</v>
      </c>
    </row>
    <row r="21" spans="1:21" x14ac:dyDescent="0.15">
      <c r="A21" t="s">
        <v>69</v>
      </c>
      <c r="B21" s="15">
        <v>48</v>
      </c>
      <c r="C21" s="15" t="s">
        <v>70</v>
      </c>
      <c r="D21" s="15">
        <v>90.95</v>
      </c>
      <c r="E21" s="15">
        <v>100</v>
      </c>
      <c r="F21" s="15">
        <v>0.60820000000000007</v>
      </c>
      <c r="G21" s="15">
        <v>115</v>
      </c>
      <c r="H21" s="15">
        <v>122.5</v>
      </c>
      <c r="I21" s="15">
        <v>-132.5</v>
      </c>
      <c r="J21" s="32">
        <v>122.5</v>
      </c>
      <c r="K21" s="41">
        <f t="shared" si="0"/>
        <v>74.504500000000007</v>
      </c>
      <c r="L21" s="15">
        <v>160</v>
      </c>
      <c r="M21" s="15">
        <v>170</v>
      </c>
      <c r="N21" s="15">
        <v>180</v>
      </c>
      <c r="O21" s="32">
        <v>180</v>
      </c>
      <c r="P21" s="41">
        <f t="shared" si="1"/>
        <v>109.47600000000001</v>
      </c>
      <c r="Q21" s="35">
        <v>302.5</v>
      </c>
      <c r="R21" s="47">
        <v>183.98050000000003</v>
      </c>
      <c r="S21" s="47">
        <v>201.82660850000002</v>
      </c>
      <c r="T21" s="17" t="s">
        <v>71</v>
      </c>
    </row>
    <row r="22" spans="1:21" s="30" customFormat="1" x14ac:dyDescent="0.15">
      <c r="A22" s="26" t="s">
        <v>72</v>
      </c>
      <c r="B22" s="27">
        <v>44</v>
      </c>
      <c r="C22" s="27" t="s">
        <v>73</v>
      </c>
      <c r="D22" s="27">
        <v>89.3</v>
      </c>
      <c r="E22" s="27">
        <v>90</v>
      </c>
      <c r="F22" s="27">
        <v>0.61454999999999993</v>
      </c>
      <c r="G22" s="27">
        <v>157.5</v>
      </c>
      <c r="H22" s="27">
        <v>-167.5</v>
      </c>
      <c r="I22" s="27">
        <v>167.5</v>
      </c>
      <c r="J22" s="33">
        <v>167.5</v>
      </c>
      <c r="K22" s="41">
        <f t="shared" si="0"/>
        <v>102.93712499999999</v>
      </c>
      <c r="L22" s="27">
        <v>205</v>
      </c>
      <c r="M22" s="27">
        <v>-220</v>
      </c>
      <c r="N22" s="27">
        <v>-220</v>
      </c>
      <c r="O22" s="33">
        <v>205</v>
      </c>
      <c r="P22" s="41">
        <f t="shared" si="1"/>
        <v>125.98274999999998</v>
      </c>
      <c r="Q22" s="36">
        <v>372.5</v>
      </c>
      <c r="R22" s="51">
        <v>228.91987499999996</v>
      </c>
      <c r="S22" s="51">
        <v>238.76342962499996</v>
      </c>
      <c r="T22" s="29" t="s">
        <v>74</v>
      </c>
    </row>
    <row r="23" spans="1:21" x14ac:dyDescent="0.15">
      <c r="A23" t="s">
        <v>75</v>
      </c>
      <c r="B23" s="15">
        <v>37</v>
      </c>
      <c r="C23" s="15" t="s">
        <v>76</v>
      </c>
      <c r="D23" s="15">
        <v>89</v>
      </c>
      <c r="E23" s="15">
        <v>90</v>
      </c>
      <c r="F23" s="15">
        <v>0.61570000000000003</v>
      </c>
      <c r="G23" s="15">
        <v>162.5</v>
      </c>
      <c r="H23" s="15">
        <v>-170</v>
      </c>
      <c r="I23" s="15">
        <v>170</v>
      </c>
      <c r="J23" s="32">
        <v>170</v>
      </c>
      <c r="K23" s="41">
        <f t="shared" si="0"/>
        <v>104.66900000000001</v>
      </c>
      <c r="L23" s="15">
        <v>225</v>
      </c>
      <c r="M23" s="15">
        <v>237.5</v>
      </c>
      <c r="N23" s="15">
        <v>255</v>
      </c>
      <c r="O23" s="32">
        <v>255</v>
      </c>
      <c r="P23" s="41">
        <f t="shared" si="1"/>
        <v>157.0035</v>
      </c>
      <c r="Q23" s="35">
        <v>425</v>
      </c>
      <c r="R23" s="47">
        <v>261.67250000000001</v>
      </c>
      <c r="S23" s="47">
        <v>0</v>
      </c>
      <c r="T23" s="17" t="s">
        <v>77</v>
      </c>
    </row>
    <row r="24" spans="1:21" x14ac:dyDescent="0.15">
      <c r="A24" t="s">
        <v>78</v>
      </c>
      <c r="B24" s="15">
        <v>35</v>
      </c>
      <c r="C24" s="15" t="s">
        <v>76</v>
      </c>
      <c r="D24" s="15">
        <v>128.65</v>
      </c>
      <c r="E24" s="15">
        <v>140</v>
      </c>
      <c r="F24" s="15">
        <v>0.54159999999999997</v>
      </c>
      <c r="G24" s="15">
        <v>107.5</v>
      </c>
      <c r="H24" s="15">
        <v>-115</v>
      </c>
      <c r="I24" s="15">
        <v>-115</v>
      </c>
      <c r="J24" s="32">
        <v>107.5</v>
      </c>
      <c r="K24" s="41">
        <f t="shared" si="0"/>
        <v>58.221999999999994</v>
      </c>
      <c r="L24" s="15">
        <v>185</v>
      </c>
      <c r="M24" s="15">
        <v>195</v>
      </c>
      <c r="N24" s="15">
        <v>-207.5</v>
      </c>
      <c r="O24" s="32">
        <v>195</v>
      </c>
      <c r="P24" s="41">
        <f t="shared" si="1"/>
        <v>105.61199999999999</v>
      </c>
      <c r="Q24" s="35">
        <v>302.5</v>
      </c>
      <c r="R24" s="47">
        <v>163.834</v>
      </c>
      <c r="S24" s="47">
        <v>0</v>
      </c>
      <c r="T24" s="17" t="s">
        <v>79</v>
      </c>
    </row>
    <row r="25" spans="1:21" x14ac:dyDescent="0.15">
      <c r="A25" t="s">
        <v>80</v>
      </c>
      <c r="B25" s="15">
        <v>33</v>
      </c>
      <c r="C25" s="15" t="s">
        <v>81</v>
      </c>
      <c r="D25" s="15">
        <v>88.75</v>
      </c>
      <c r="E25" s="15">
        <v>90</v>
      </c>
      <c r="F25" s="15">
        <v>0.61644999999999994</v>
      </c>
      <c r="G25" s="15">
        <v>145</v>
      </c>
      <c r="H25" s="15">
        <v>160</v>
      </c>
      <c r="I25" s="15">
        <v>172.5</v>
      </c>
      <c r="J25" s="32">
        <v>172.5</v>
      </c>
      <c r="K25" s="41">
        <f t="shared" si="0"/>
        <v>106.33762499999999</v>
      </c>
      <c r="L25" s="15">
        <v>-227.5</v>
      </c>
      <c r="M25" s="15">
        <v>245</v>
      </c>
      <c r="N25" s="15">
        <v>-257.5</v>
      </c>
      <c r="O25" s="32">
        <v>245</v>
      </c>
      <c r="P25" s="41">
        <f t="shared" si="1"/>
        <v>151.03025</v>
      </c>
      <c r="Q25" s="35">
        <v>417.5</v>
      </c>
      <c r="R25" s="47">
        <v>257.36787499999997</v>
      </c>
      <c r="S25" s="47">
        <v>0</v>
      </c>
      <c r="T25" s="17" t="s">
        <v>82</v>
      </c>
    </row>
    <row r="26" spans="1:21" x14ac:dyDescent="0.15">
      <c r="A26" t="s">
        <v>83</v>
      </c>
      <c r="B26" s="15">
        <v>36</v>
      </c>
      <c r="C26" s="15" t="s">
        <v>81</v>
      </c>
      <c r="D26" s="15">
        <v>132.4</v>
      </c>
      <c r="E26" s="15">
        <v>140</v>
      </c>
      <c r="F26" s="15">
        <v>0.53794999999999993</v>
      </c>
      <c r="G26" s="15">
        <v>-155</v>
      </c>
      <c r="H26" s="15">
        <v>165</v>
      </c>
      <c r="I26" s="15">
        <v>182.5</v>
      </c>
      <c r="J26" s="32">
        <v>182.5</v>
      </c>
      <c r="K26" s="41">
        <f t="shared" si="0"/>
        <v>98.175874999999991</v>
      </c>
      <c r="L26" s="15">
        <v>250</v>
      </c>
      <c r="M26" s="15">
        <v>275</v>
      </c>
      <c r="N26" s="15">
        <v>287.5</v>
      </c>
      <c r="O26" s="32">
        <v>287.5</v>
      </c>
      <c r="P26" s="41">
        <f t="shared" si="1"/>
        <v>154.66062499999998</v>
      </c>
      <c r="Q26" s="35">
        <v>470</v>
      </c>
      <c r="R26" s="47">
        <v>252.83649999999997</v>
      </c>
      <c r="S26" s="47">
        <v>0</v>
      </c>
      <c r="T26" s="17" t="s">
        <v>84</v>
      </c>
    </row>
    <row r="27" spans="1:21" s="57" customFormat="1" x14ac:dyDescent="0.15">
      <c r="A27" s="57" t="s">
        <v>85</v>
      </c>
      <c r="B27" s="58">
        <v>22</v>
      </c>
      <c r="C27" s="58" t="s">
        <v>168</v>
      </c>
      <c r="D27" s="58">
        <v>86.5</v>
      </c>
      <c r="E27" s="58">
        <v>90</v>
      </c>
      <c r="F27" s="58">
        <v>0.62595000000000001</v>
      </c>
      <c r="G27" s="58">
        <v>132.5</v>
      </c>
      <c r="H27" s="58">
        <v>142.5</v>
      </c>
      <c r="I27" s="58">
        <v>145</v>
      </c>
      <c r="J27" s="59">
        <v>145</v>
      </c>
      <c r="K27" s="60">
        <f t="shared" si="0"/>
        <v>90.762749999999997</v>
      </c>
      <c r="L27" s="58">
        <v>225</v>
      </c>
      <c r="M27" s="58">
        <v>245</v>
      </c>
      <c r="N27" s="58">
        <v>250</v>
      </c>
      <c r="O27" s="59">
        <v>250</v>
      </c>
      <c r="P27" s="60">
        <f t="shared" si="1"/>
        <v>156.48750000000001</v>
      </c>
      <c r="Q27" s="61">
        <v>395</v>
      </c>
      <c r="R27" s="62">
        <v>247.25024999999999</v>
      </c>
      <c r="S27" s="62">
        <v>0</v>
      </c>
      <c r="T27" s="63" t="s">
        <v>169</v>
      </c>
    </row>
    <row r="28" spans="1:21" s="30" customFormat="1" x14ac:dyDescent="0.15">
      <c r="A28" s="26" t="s">
        <v>88</v>
      </c>
      <c r="B28" s="27">
        <v>20</v>
      </c>
      <c r="C28" s="27" t="s">
        <v>86</v>
      </c>
      <c r="D28" s="27">
        <v>88.5</v>
      </c>
      <c r="E28" s="27">
        <v>90</v>
      </c>
      <c r="F28" s="27">
        <v>0.61770000000000003</v>
      </c>
      <c r="G28" s="27">
        <v>132.5</v>
      </c>
      <c r="H28" s="27">
        <v>137.5</v>
      </c>
      <c r="I28" s="27">
        <v>-142.5</v>
      </c>
      <c r="J28" s="33">
        <v>137.5</v>
      </c>
      <c r="K28" s="41">
        <f t="shared" si="0"/>
        <v>84.933750000000003</v>
      </c>
      <c r="L28" s="27">
        <v>230</v>
      </c>
      <c r="M28" s="27">
        <v>237.5</v>
      </c>
      <c r="N28" s="27">
        <v>242.5</v>
      </c>
      <c r="O28" s="33">
        <v>242.5</v>
      </c>
      <c r="P28" s="41">
        <f t="shared" si="1"/>
        <v>149.79225</v>
      </c>
      <c r="Q28" s="36">
        <v>380</v>
      </c>
      <c r="R28" s="51">
        <v>234.726</v>
      </c>
      <c r="S28" s="51">
        <v>0</v>
      </c>
      <c r="T28" s="29" t="s">
        <v>87</v>
      </c>
    </row>
    <row r="29" spans="1:21" ht="12.75" customHeight="1" x14ac:dyDescent="0.15">
      <c r="A29" t="s">
        <v>90</v>
      </c>
      <c r="B29" s="15">
        <v>21</v>
      </c>
      <c r="C29" s="15" t="s">
        <v>86</v>
      </c>
      <c r="D29" s="15">
        <v>106.5</v>
      </c>
      <c r="E29" s="15">
        <v>110</v>
      </c>
      <c r="F29" s="15">
        <v>0.56794999999999995</v>
      </c>
      <c r="G29" s="15">
        <v>140</v>
      </c>
      <c r="H29" s="15">
        <v>-150</v>
      </c>
      <c r="I29" s="15">
        <v>157.5</v>
      </c>
      <c r="J29" s="32">
        <v>157.5</v>
      </c>
      <c r="K29" s="41">
        <f t="shared" si="0"/>
        <v>89.452124999999995</v>
      </c>
      <c r="L29" s="15">
        <v>230</v>
      </c>
      <c r="M29" s="15">
        <v>242.5</v>
      </c>
      <c r="N29" s="15">
        <v>-250</v>
      </c>
      <c r="O29" s="32">
        <v>242.5</v>
      </c>
      <c r="P29" s="41">
        <f t="shared" si="1"/>
        <v>137.72787499999998</v>
      </c>
      <c r="Q29" s="35">
        <v>400</v>
      </c>
      <c r="R29" s="47">
        <v>227.17999999999998</v>
      </c>
      <c r="S29" s="47">
        <v>0</v>
      </c>
      <c r="T29" s="17" t="s">
        <v>89</v>
      </c>
    </row>
    <row r="30" spans="1:21" s="18" customFormat="1" x14ac:dyDescent="0.15">
      <c r="A30" s="18" t="s">
        <v>92</v>
      </c>
      <c r="B30" s="19">
        <v>19</v>
      </c>
      <c r="C30" s="19" t="s">
        <v>93</v>
      </c>
      <c r="D30" s="19">
        <v>62.4</v>
      </c>
      <c r="E30" s="19">
        <v>67.5</v>
      </c>
      <c r="F30" s="19">
        <v>0.80245</v>
      </c>
      <c r="G30" s="19">
        <v>130</v>
      </c>
      <c r="H30" s="19">
        <v>135</v>
      </c>
      <c r="I30" s="19">
        <v>-140</v>
      </c>
      <c r="J30" s="43">
        <v>135</v>
      </c>
      <c r="K30" s="42">
        <f t="shared" si="0"/>
        <v>108.33074999999999</v>
      </c>
      <c r="L30" s="19">
        <v>180</v>
      </c>
      <c r="M30" s="19">
        <v>187.5</v>
      </c>
      <c r="N30" s="19">
        <v>-192.5</v>
      </c>
      <c r="O30" s="43">
        <v>187.5</v>
      </c>
      <c r="P30" s="42">
        <f t="shared" si="1"/>
        <v>150.45937499999999</v>
      </c>
      <c r="Q30" s="44">
        <v>322.5</v>
      </c>
      <c r="R30" s="48">
        <v>258.79012499999999</v>
      </c>
      <c r="S30" s="48">
        <v>0</v>
      </c>
      <c r="T30" s="21" t="s">
        <v>94</v>
      </c>
      <c r="U30" s="18" t="s">
        <v>170</v>
      </c>
    </row>
    <row r="31" spans="1:21" x14ac:dyDescent="0.15">
      <c r="A31" t="s">
        <v>95</v>
      </c>
      <c r="B31" s="15">
        <v>16</v>
      </c>
      <c r="C31" s="15" t="s">
        <v>96</v>
      </c>
      <c r="D31" s="15">
        <v>88.7</v>
      </c>
      <c r="E31" s="15">
        <v>90</v>
      </c>
      <c r="F31" s="15">
        <v>0.61685000000000001</v>
      </c>
      <c r="G31" s="15">
        <v>107.5</v>
      </c>
      <c r="H31" s="15">
        <v>122.5</v>
      </c>
      <c r="I31" s="15">
        <v>-130</v>
      </c>
      <c r="J31" s="32">
        <v>122.5</v>
      </c>
      <c r="K31" s="41">
        <f t="shared" si="0"/>
        <v>75.564125000000004</v>
      </c>
      <c r="L31" s="15">
        <v>185</v>
      </c>
      <c r="M31" s="15">
        <v>202.5</v>
      </c>
      <c r="N31" s="15">
        <v>-210</v>
      </c>
      <c r="O31" s="32">
        <v>202.5</v>
      </c>
      <c r="P31" s="41">
        <f t="shared" si="1"/>
        <v>124.912125</v>
      </c>
      <c r="Q31" s="35">
        <v>325</v>
      </c>
      <c r="R31" s="47">
        <v>200.47624999999999</v>
      </c>
      <c r="S31" s="47">
        <v>0</v>
      </c>
      <c r="T31" s="17" t="s">
        <v>97</v>
      </c>
    </row>
    <row r="32" spans="1:21" x14ac:dyDescent="0.15">
      <c r="A32" t="s">
        <v>98</v>
      </c>
      <c r="B32" s="15">
        <v>16</v>
      </c>
      <c r="C32" s="15" t="s">
        <v>96</v>
      </c>
      <c r="D32" s="15">
        <v>105.1</v>
      </c>
      <c r="E32" s="15">
        <v>110</v>
      </c>
      <c r="F32" s="15">
        <v>0.57050000000000001</v>
      </c>
      <c r="G32" s="15">
        <v>122.5</v>
      </c>
      <c r="H32" s="15">
        <v>130</v>
      </c>
      <c r="I32" s="15">
        <v>-137.5</v>
      </c>
      <c r="J32" s="32">
        <v>130</v>
      </c>
      <c r="K32" s="41">
        <f t="shared" si="0"/>
        <v>74.165000000000006</v>
      </c>
      <c r="L32" s="15">
        <v>175</v>
      </c>
      <c r="M32" s="15">
        <v>182.5</v>
      </c>
      <c r="N32" s="15">
        <v>-192.5</v>
      </c>
      <c r="O32" s="32">
        <v>182.5</v>
      </c>
      <c r="P32" s="41">
        <f t="shared" si="1"/>
        <v>104.11625000000001</v>
      </c>
      <c r="Q32" s="35">
        <v>312.5</v>
      </c>
      <c r="R32" s="47">
        <v>178.28125</v>
      </c>
      <c r="S32" s="47">
        <v>0</v>
      </c>
      <c r="T32" s="17" t="s">
        <v>99</v>
      </c>
    </row>
    <row r="33" spans="1:92" x14ac:dyDescent="0.15">
      <c r="A33" t="s">
        <v>100</v>
      </c>
      <c r="B33" s="15">
        <v>16</v>
      </c>
      <c r="C33" s="15" t="s">
        <v>101</v>
      </c>
      <c r="D33" s="15">
        <v>105.1</v>
      </c>
      <c r="E33" s="15">
        <v>110</v>
      </c>
      <c r="F33" s="15">
        <v>0.57050000000000001</v>
      </c>
      <c r="G33" s="15">
        <v>122.5</v>
      </c>
      <c r="H33" s="15">
        <v>130</v>
      </c>
      <c r="I33" s="15">
        <v>-137.5</v>
      </c>
      <c r="J33" s="32">
        <v>130</v>
      </c>
      <c r="K33" s="41">
        <f t="shared" si="0"/>
        <v>74.165000000000006</v>
      </c>
      <c r="L33" s="15">
        <v>175</v>
      </c>
      <c r="M33" s="15">
        <v>182.5</v>
      </c>
      <c r="N33" s="15">
        <v>-192.5</v>
      </c>
      <c r="O33" s="32">
        <v>182.5</v>
      </c>
      <c r="P33" s="41">
        <f t="shared" si="1"/>
        <v>104.11625000000001</v>
      </c>
      <c r="Q33" s="35">
        <v>312.5</v>
      </c>
      <c r="R33" s="47">
        <v>178.28125</v>
      </c>
      <c r="S33" s="47">
        <v>0</v>
      </c>
      <c r="T33" s="17" t="s">
        <v>102</v>
      </c>
    </row>
    <row r="34" spans="1:92" x14ac:dyDescent="0.15">
      <c r="A34" t="s">
        <v>103</v>
      </c>
      <c r="B34" s="15">
        <v>15</v>
      </c>
      <c r="C34" s="15" t="s">
        <v>104</v>
      </c>
      <c r="D34" s="15">
        <v>58.9</v>
      </c>
      <c r="E34" s="15">
        <v>60</v>
      </c>
      <c r="F34" s="15">
        <v>0.85560000000000003</v>
      </c>
      <c r="G34" s="15">
        <v>70</v>
      </c>
      <c r="H34" s="15">
        <v>-75</v>
      </c>
      <c r="I34" s="15">
        <v>77.5</v>
      </c>
      <c r="J34" s="32">
        <v>77.5</v>
      </c>
      <c r="K34" s="41">
        <f t="shared" si="0"/>
        <v>66.308999999999997</v>
      </c>
      <c r="L34" s="15">
        <v>120</v>
      </c>
      <c r="M34" s="15">
        <v>132.5</v>
      </c>
      <c r="N34" s="15">
        <v>140</v>
      </c>
      <c r="O34" s="32">
        <v>140</v>
      </c>
      <c r="P34" s="41">
        <f t="shared" si="1"/>
        <v>119.78400000000001</v>
      </c>
      <c r="Q34" s="35">
        <v>217.5</v>
      </c>
      <c r="R34" s="47">
        <v>186.09300000000002</v>
      </c>
      <c r="S34" s="47">
        <v>0</v>
      </c>
      <c r="T34" s="17" t="s">
        <v>105</v>
      </c>
    </row>
    <row r="35" spans="1:92" s="18" customFormat="1" x14ac:dyDescent="0.15">
      <c r="A35" s="18" t="s">
        <v>106</v>
      </c>
      <c r="B35" s="19">
        <v>24</v>
      </c>
      <c r="C35" s="19" t="s">
        <v>107</v>
      </c>
      <c r="D35" s="19">
        <v>77.25</v>
      </c>
      <c r="E35" s="19">
        <v>82.5</v>
      </c>
      <c r="F35" s="19">
        <v>0.67365000000000008</v>
      </c>
      <c r="G35" s="19">
        <v>125</v>
      </c>
      <c r="H35" s="19">
        <v>132.5</v>
      </c>
      <c r="I35" s="19">
        <v>-137.5</v>
      </c>
      <c r="J35" s="43">
        <v>132.5</v>
      </c>
      <c r="K35" s="42">
        <f t="shared" si="0"/>
        <v>89.258625000000009</v>
      </c>
      <c r="L35" s="19">
        <v>-217.5</v>
      </c>
      <c r="M35" s="19">
        <v>230</v>
      </c>
      <c r="N35" s="19">
        <v>240</v>
      </c>
      <c r="O35" s="43">
        <v>240</v>
      </c>
      <c r="P35" s="42">
        <f t="shared" si="1"/>
        <v>161.67600000000002</v>
      </c>
      <c r="Q35" s="44">
        <v>372.5</v>
      </c>
      <c r="R35" s="48">
        <v>250.93462500000004</v>
      </c>
      <c r="S35" s="48">
        <v>0</v>
      </c>
      <c r="T35" s="21" t="s">
        <v>108</v>
      </c>
      <c r="U35" s="18" t="s">
        <v>174</v>
      </c>
    </row>
    <row r="36" spans="1:92" x14ac:dyDescent="0.15">
      <c r="A36" t="s">
        <v>109</v>
      </c>
      <c r="B36" s="15">
        <v>25</v>
      </c>
      <c r="C36" s="15" t="s">
        <v>107</v>
      </c>
      <c r="D36" s="15">
        <v>88.7</v>
      </c>
      <c r="E36" s="15">
        <v>90</v>
      </c>
      <c r="F36" s="15">
        <v>0.61685000000000001</v>
      </c>
      <c r="G36" s="15">
        <v>147.5</v>
      </c>
      <c r="H36" s="15">
        <v>157.5</v>
      </c>
      <c r="I36" s="15">
        <v>160</v>
      </c>
      <c r="J36" s="32">
        <v>160</v>
      </c>
      <c r="K36" s="41">
        <f t="shared" si="0"/>
        <v>98.695999999999998</v>
      </c>
      <c r="L36" s="15">
        <v>232.5</v>
      </c>
      <c r="M36" s="15">
        <v>250</v>
      </c>
      <c r="N36" s="15">
        <v>255</v>
      </c>
      <c r="O36" s="32">
        <v>255</v>
      </c>
      <c r="P36" s="41">
        <f t="shared" si="1"/>
        <v>157.29675</v>
      </c>
      <c r="Q36" s="35">
        <v>415</v>
      </c>
      <c r="R36" s="47">
        <v>255.99275</v>
      </c>
      <c r="S36" s="47">
        <v>0</v>
      </c>
      <c r="T36" s="17" t="s">
        <v>110</v>
      </c>
    </row>
    <row r="37" spans="1:92" x14ac:dyDescent="0.15">
      <c r="A37" t="s">
        <v>111</v>
      </c>
      <c r="B37" s="15">
        <v>24</v>
      </c>
      <c r="C37" s="15" t="s">
        <v>107</v>
      </c>
      <c r="D37" s="15">
        <v>88.75</v>
      </c>
      <c r="E37" s="15">
        <v>90</v>
      </c>
      <c r="F37" s="15">
        <v>0.61644999999999994</v>
      </c>
      <c r="G37" s="15">
        <v>125</v>
      </c>
      <c r="H37" s="15">
        <v>135</v>
      </c>
      <c r="I37" s="15">
        <v>140</v>
      </c>
      <c r="J37" s="32">
        <v>140</v>
      </c>
      <c r="K37" s="41">
        <f t="shared" si="0"/>
        <v>86.302999999999997</v>
      </c>
      <c r="L37" s="15">
        <v>197.5</v>
      </c>
      <c r="M37" s="15">
        <v>215</v>
      </c>
      <c r="N37" s="15">
        <v>-225</v>
      </c>
      <c r="O37" s="32">
        <v>215</v>
      </c>
      <c r="P37" s="41">
        <f t="shared" si="1"/>
        <v>132.53674999999998</v>
      </c>
      <c r="Q37" s="35">
        <v>355</v>
      </c>
      <c r="R37" s="47">
        <v>218.83974999999998</v>
      </c>
      <c r="S37" s="47">
        <v>0</v>
      </c>
      <c r="T37" s="17" t="s">
        <v>112</v>
      </c>
    </row>
    <row r="38" spans="1:92" ht="13.5" customHeight="1" x14ac:dyDescent="0.15">
      <c r="A38" t="s">
        <v>113</v>
      </c>
      <c r="B38" s="15">
        <v>48</v>
      </c>
      <c r="C38" s="15" t="s">
        <v>107</v>
      </c>
      <c r="D38" s="15">
        <v>90.95</v>
      </c>
      <c r="E38" s="15">
        <v>100</v>
      </c>
      <c r="F38" s="15">
        <v>0.60820000000000007</v>
      </c>
      <c r="G38" s="15">
        <v>115</v>
      </c>
      <c r="H38" s="15">
        <v>122.5</v>
      </c>
      <c r="I38" s="15">
        <v>-132.5</v>
      </c>
      <c r="J38" s="32">
        <v>122.5</v>
      </c>
      <c r="K38" s="41">
        <f t="shared" si="0"/>
        <v>74.504500000000007</v>
      </c>
      <c r="L38" s="15">
        <v>160</v>
      </c>
      <c r="M38" s="15">
        <v>170</v>
      </c>
      <c r="N38" s="15">
        <v>180</v>
      </c>
      <c r="O38" s="32">
        <v>180</v>
      </c>
      <c r="P38" s="41">
        <f t="shared" si="1"/>
        <v>109.47600000000001</v>
      </c>
      <c r="Q38" s="35">
        <v>302.5</v>
      </c>
      <c r="R38" s="47">
        <v>183.98050000000003</v>
      </c>
      <c r="S38" s="47">
        <v>201.82660850000002</v>
      </c>
      <c r="T38" s="17" t="s">
        <v>114</v>
      </c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</row>
    <row r="39" spans="1:92" x14ac:dyDescent="0.15">
      <c r="A39" t="s">
        <v>115</v>
      </c>
      <c r="B39" s="15">
        <v>30</v>
      </c>
      <c r="C39" s="15" t="s">
        <v>107</v>
      </c>
      <c r="D39" s="15">
        <v>100.7</v>
      </c>
      <c r="E39" s="15">
        <v>110</v>
      </c>
      <c r="F39" s="15">
        <v>0.57965</v>
      </c>
      <c r="G39" s="15">
        <v>105</v>
      </c>
      <c r="H39" s="15">
        <v>112.5</v>
      </c>
      <c r="I39" s="15">
        <v>-117.5</v>
      </c>
      <c r="J39" s="32">
        <v>112.5</v>
      </c>
      <c r="K39" s="41">
        <f t="shared" si="0"/>
        <v>65.210624999999993</v>
      </c>
      <c r="L39" s="15">
        <v>177.5</v>
      </c>
      <c r="M39" s="15">
        <v>190</v>
      </c>
      <c r="N39" s="15">
        <v>-200</v>
      </c>
      <c r="O39" s="32">
        <v>190</v>
      </c>
      <c r="P39" s="41">
        <f t="shared" si="1"/>
        <v>110.1335</v>
      </c>
      <c r="Q39" s="35">
        <v>302.5</v>
      </c>
      <c r="R39" s="47">
        <v>175.34412499999999</v>
      </c>
      <c r="S39" s="47">
        <v>0</v>
      </c>
      <c r="T39" s="17" t="s">
        <v>116</v>
      </c>
    </row>
    <row r="40" spans="1:92" ht="12.75" customHeight="1" x14ac:dyDescent="0.15">
      <c r="A40" t="s">
        <v>117</v>
      </c>
      <c r="B40" s="15">
        <v>31</v>
      </c>
      <c r="C40" s="15" t="s">
        <v>107</v>
      </c>
      <c r="D40" s="15">
        <v>134</v>
      </c>
      <c r="E40" s="15">
        <v>140</v>
      </c>
      <c r="F40" s="15">
        <v>0.53644999999999998</v>
      </c>
      <c r="G40" s="15">
        <v>137.5</v>
      </c>
      <c r="H40" s="15">
        <v>147.5</v>
      </c>
      <c r="I40" s="15">
        <v>160</v>
      </c>
      <c r="J40" s="32">
        <v>160</v>
      </c>
      <c r="K40" s="41">
        <f t="shared" si="0"/>
        <v>85.831999999999994</v>
      </c>
      <c r="L40" s="15">
        <v>242.5</v>
      </c>
      <c r="M40" s="15">
        <v>257.5</v>
      </c>
      <c r="N40" s="15">
        <v>272.5</v>
      </c>
      <c r="O40" s="32">
        <v>272.5</v>
      </c>
      <c r="P40" s="41">
        <f t="shared" si="1"/>
        <v>146.182625</v>
      </c>
      <c r="Q40" s="35">
        <v>432.5</v>
      </c>
      <c r="R40" s="47">
        <v>232.014625</v>
      </c>
      <c r="S40" s="47">
        <v>0</v>
      </c>
      <c r="T40" s="17" t="s">
        <v>118</v>
      </c>
    </row>
    <row r="41" spans="1:92" s="18" customFormat="1" x14ac:dyDescent="0.15">
      <c r="A41" s="18" t="s">
        <v>119</v>
      </c>
      <c r="B41" s="19">
        <v>29</v>
      </c>
      <c r="C41" s="19" t="s">
        <v>120</v>
      </c>
      <c r="D41" s="19">
        <v>98.4</v>
      </c>
      <c r="E41" s="19">
        <v>100</v>
      </c>
      <c r="F41" s="19">
        <v>0.58535000000000004</v>
      </c>
      <c r="G41" s="19">
        <v>192.5</v>
      </c>
      <c r="H41" s="19">
        <v>207.5</v>
      </c>
      <c r="I41" s="19">
        <v>-210</v>
      </c>
      <c r="J41" s="19">
        <v>207.5</v>
      </c>
      <c r="K41" s="42">
        <f t="shared" si="0"/>
        <v>121.46012500000001</v>
      </c>
      <c r="L41" s="19">
        <v>262.5</v>
      </c>
      <c r="M41" s="19">
        <v>272.5</v>
      </c>
      <c r="N41" s="19">
        <v>282.5</v>
      </c>
      <c r="O41" s="19">
        <v>282.5</v>
      </c>
      <c r="P41" s="42">
        <f t="shared" si="1"/>
        <v>165.36137500000001</v>
      </c>
      <c r="Q41" s="20">
        <v>490</v>
      </c>
      <c r="R41" s="48">
        <v>286.82150000000001</v>
      </c>
      <c r="S41" s="48">
        <v>0</v>
      </c>
      <c r="T41" s="21" t="s">
        <v>121</v>
      </c>
      <c r="U41" s="18" t="s">
        <v>166</v>
      </c>
    </row>
    <row r="42" spans="1:92" s="18" customFormat="1" x14ac:dyDescent="0.15">
      <c r="A42" s="18" t="s">
        <v>122</v>
      </c>
      <c r="B42" s="19">
        <v>22</v>
      </c>
      <c r="C42" s="19" t="s">
        <v>120</v>
      </c>
      <c r="D42" s="19">
        <v>108.2</v>
      </c>
      <c r="E42" s="19">
        <v>110</v>
      </c>
      <c r="F42" s="19">
        <v>0.56519999999999992</v>
      </c>
      <c r="G42" s="19">
        <v>180</v>
      </c>
      <c r="H42" s="19">
        <v>192.5</v>
      </c>
      <c r="I42" s="19">
        <v>-200</v>
      </c>
      <c r="J42" s="43">
        <v>192.5</v>
      </c>
      <c r="K42" s="42">
        <f t="shared" si="0"/>
        <v>108.80099999999999</v>
      </c>
      <c r="L42" s="19">
        <v>280</v>
      </c>
      <c r="M42" s="19">
        <v>300</v>
      </c>
      <c r="N42" s="19">
        <v>-310</v>
      </c>
      <c r="O42" s="43">
        <v>300</v>
      </c>
      <c r="P42" s="42">
        <f t="shared" si="1"/>
        <v>169.55999999999997</v>
      </c>
      <c r="Q42" s="44">
        <v>492.5</v>
      </c>
      <c r="R42" s="48">
        <v>278.36099999999999</v>
      </c>
      <c r="S42" s="48">
        <v>0</v>
      </c>
      <c r="T42" s="21" t="s">
        <v>123</v>
      </c>
      <c r="U42" s="18" t="s">
        <v>173</v>
      </c>
    </row>
    <row r="43" spans="1:92" x14ac:dyDescent="0.15">
      <c r="A43" t="s">
        <v>124</v>
      </c>
      <c r="B43" s="15">
        <v>29</v>
      </c>
      <c r="C43" s="15" t="s">
        <v>120</v>
      </c>
      <c r="D43" s="15">
        <v>107.6</v>
      </c>
      <c r="E43" s="15">
        <v>110</v>
      </c>
      <c r="F43" s="15">
        <v>0.56610000000000005</v>
      </c>
      <c r="G43" s="15">
        <v>147.5</v>
      </c>
      <c r="H43" s="15">
        <v>157.5</v>
      </c>
      <c r="I43" s="15">
        <v>165</v>
      </c>
      <c r="J43" s="32">
        <v>165</v>
      </c>
      <c r="K43" s="41">
        <f t="shared" si="0"/>
        <v>93.406500000000008</v>
      </c>
      <c r="L43" s="15">
        <v>235</v>
      </c>
      <c r="M43" s="15">
        <v>255</v>
      </c>
      <c r="N43" s="15">
        <v>262.5</v>
      </c>
      <c r="O43" s="32">
        <v>262.5</v>
      </c>
      <c r="P43" s="41">
        <f t="shared" si="1"/>
        <v>148.60125000000002</v>
      </c>
      <c r="Q43" s="35">
        <v>427.5</v>
      </c>
      <c r="R43" s="47">
        <v>242.00775000000002</v>
      </c>
      <c r="S43" s="47">
        <v>0</v>
      </c>
      <c r="T43" s="17" t="s">
        <v>125</v>
      </c>
    </row>
    <row r="44" spans="1:92" x14ac:dyDescent="0.15">
      <c r="A44" t="s">
        <v>126</v>
      </c>
      <c r="B44" s="15">
        <v>34</v>
      </c>
      <c r="C44" s="15" t="s">
        <v>120</v>
      </c>
      <c r="D44" s="15">
        <v>121.5</v>
      </c>
      <c r="E44" s="15">
        <v>125</v>
      </c>
      <c r="F44" s="15">
        <v>0.5494</v>
      </c>
      <c r="G44" s="15">
        <v>187.5</v>
      </c>
      <c r="H44" s="15">
        <v>197.5</v>
      </c>
      <c r="I44" s="15">
        <v>-205</v>
      </c>
      <c r="J44" s="32">
        <v>197.5</v>
      </c>
      <c r="K44" s="41">
        <f t="shared" si="0"/>
        <v>108.5065</v>
      </c>
      <c r="L44" s="15">
        <v>277.5</v>
      </c>
      <c r="M44" s="15">
        <v>292.5</v>
      </c>
      <c r="N44" s="15">
        <v>-300</v>
      </c>
      <c r="O44" s="32">
        <v>292.5</v>
      </c>
      <c r="P44" s="41">
        <f t="shared" si="1"/>
        <v>160.6995</v>
      </c>
      <c r="Q44" s="35">
        <v>490</v>
      </c>
      <c r="R44" s="47">
        <v>269.20600000000002</v>
      </c>
      <c r="S44" s="47">
        <v>0</v>
      </c>
      <c r="T44" s="17" t="s">
        <v>127</v>
      </c>
    </row>
    <row r="46" spans="1:92" s="2" customFormat="1" ht="24" thickBot="1" x14ac:dyDescent="0.2">
      <c r="A46" s="1"/>
      <c r="B46" s="2" t="s">
        <v>128</v>
      </c>
      <c r="C46" s="3"/>
      <c r="D46" s="3"/>
      <c r="E46" s="3"/>
      <c r="F46" s="3"/>
      <c r="G46" s="3"/>
      <c r="H46" s="3"/>
      <c r="I46" s="3"/>
      <c r="J46" s="31"/>
      <c r="K46" s="39"/>
      <c r="L46" s="3"/>
      <c r="M46" s="3"/>
      <c r="N46" s="3"/>
      <c r="O46" s="31"/>
      <c r="P46" s="39"/>
      <c r="Q46" s="34"/>
      <c r="R46" s="45"/>
      <c r="S46" s="45"/>
      <c r="T46" s="5"/>
    </row>
    <row r="47" spans="1:92" ht="27" thickBot="1" x14ac:dyDescent="0.2">
      <c r="A47" s="6" t="s">
        <v>1</v>
      </c>
      <c r="B47" s="7" t="s">
        <v>2</v>
      </c>
      <c r="C47" s="8" t="s">
        <v>3</v>
      </c>
      <c r="D47" s="8" t="s">
        <v>4</v>
      </c>
      <c r="E47" s="8" t="s">
        <v>5</v>
      </c>
      <c r="F47" s="9" t="s">
        <v>6</v>
      </c>
      <c r="G47" s="10" t="s">
        <v>7</v>
      </c>
      <c r="H47" s="10" t="s">
        <v>8</v>
      </c>
      <c r="I47" s="10" t="s">
        <v>9</v>
      </c>
      <c r="J47" s="8" t="s">
        <v>10</v>
      </c>
      <c r="K47" s="40" t="s">
        <v>161</v>
      </c>
      <c r="L47" s="10" t="s">
        <v>11</v>
      </c>
      <c r="M47" s="10" t="s">
        <v>12</v>
      </c>
      <c r="N47" s="10" t="s">
        <v>13</v>
      </c>
      <c r="O47" s="10" t="s">
        <v>14</v>
      </c>
      <c r="P47" s="37" t="s">
        <v>164</v>
      </c>
      <c r="Q47" s="11" t="s">
        <v>15</v>
      </c>
      <c r="R47" s="46" t="s">
        <v>16</v>
      </c>
      <c r="S47" s="46" t="s">
        <v>17</v>
      </c>
      <c r="T47" s="12" t="s">
        <v>18</v>
      </c>
    </row>
    <row r="48" spans="1:92" x14ac:dyDescent="0.15">
      <c r="A48" t="s">
        <v>19</v>
      </c>
      <c r="B48" s="15">
        <v>74</v>
      </c>
      <c r="C48" s="15" t="s">
        <v>20</v>
      </c>
      <c r="D48" s="15">
        <v>55.75</v>
      </c>
      <c r="E48" s="15">
        <v>56</v>
      </c>
      <c r="F48" s="15">
        <v>1.0468999999999999</v>
      </c>
      <c r="G48" s="38">
        <v>55.115000000000002</v>
      </c>
      <c r="H48" s="38">
        <v>60.6265</v>
      </c>
      <c r="I48" s="38">
        <v>66.138000000000005</v>
      </c>
      <c r="J48" s="52">
        <v>66.138000000000005</v>
      </c>
      <c r="K48" s="41">
        <f>K3</f>
        <v>31.406999999999996</v>
      </c>
      <c r="L48" s="38">
        <v>110.23</v>
      </c>
      <c r="M48" s="38">
        <v>154.322</v>
      </c>
      <c r="N48" s="38">
        <v>176.36799999999999</v>
      </c>
      <c r="O48" s="52">
        <v>176.36799999999999</v>
      </c>
      <c r="P48" s="41">
        <f>P3</f>
        <v>83.751999999999995</v>
      </c>
      <c r="Q48" s="53">
        <v>242.506</v>
      </c>
      <c r="R48" s="47">
        <v>115.15899999999999</v>
      </c>
      <c r="S48" s="47">
        <v>206.71040499999998</v>
      </c>
      <c r="T48" s="17" t="s">
        <v>21</v>
      </c>
    </row>
    <row r="49" spans="1:92" x14ac:dyDescent="0.15">
      <c r="A49" t="s">
        <v>22</v>
      </c>
      <c r="B49" s="15">
        <v>62</v>
      </c>
      <c r="C49" s="15" t="s">
        <v>23</v>
      </c>
      <c r="D49" s="15">
        <v>96.55</v>
      </c>
      <c r="E49" s="15" t="s">
        <v>24</v>
      </c>
      <c r="F49" s="15">
        <v>0.72545000000000004</v>
      </c>
      <c r="G49" s="38">
        <v>82.672499999999999</v>
      </c>
      <c r="H49" s="38">
        <v>88.183999999999997</v>
      </c>
      <c r="I49" s="38">
        <v>-99.207000000000008</v>
      </c>
      <c r="J49" s="52">
        <v>88.183999999999997</v>
      </c>
      <c r="K49" s="41">
        <f t="shared" ref="K49:K89" si="2">K4</f>
        <v>29.018000000000001</v>
      </c>
      <c r="L49" s="38">
        <v>143.29900000000001</v>
      </c>
      <c r="M49" s="38">
        <v>176.36799999999999</v>
      </c>
      <c r="N49" s="38">
        <v>209.43700000000001</v>
      </c>
      <c r="O49" s="52">
        <v>209.43700000000001</v>
      </c>
      <c r="P49" s="41">
        <f t="shared" ref="P49:P89" si="3">P4</f>
        <v>68.917749999999998</v>
      </c>
      <c r="Q49" s="53">
        <v>297.62100000000004</v>
      </c>
      <c r="R49" s="47">
        <v>97.935749999999999</v>
      </c>
      <c r="S49" s="47">
        <v>136.42449975</v>
      </c>
      <c r="T49" s="17" t="s">
        <v>25</v>
      </c>
    </row>
    <row r="50" spans="1:92" x14ac:dyDescent="0.15">
      <c r="A50" t="s">
        <v>26</v>
      </c>
      <c r="B50" s="15">
        <v>54</v>
      </c>
      <c r="C50" s="15" t="s">
        <v>27</v>
      </c>
      <c r="D50" s="15">
        <v>114.3</v>
      </c>
      <c r="E50" s="15" t="s">
        <v>24</v>
      </c>
      <c r="F50" s="15">
        <v>0.68525000000000003</v>
      </c>
      <c r="G50" s="38">
        <v>154.322</v>
      </c>
      <c r="H50" s="38">
        <v>165.345</v>
      </c>
      <c r="I50" s="38">
        <v>170.85650000000001</v>
      </c>
      <c r="J50" s="52">
        <v>170.85650000000001</v>
      </c>
      <c r="K50" s="41">
        <f t="shared" si="2"/>
        <v>53.106875000000002</v>
      </c>
      <c r="L50" s="38">
        <v>203.9255</v>
      </c>
      <c r="M50" s="38">
        <v>225.97150000000002</v>
      </c>
      <c r="N50" s="38">
        <v>236.99450000000002</v>
      </c>
      <c r="O50" s="52">
        <v>236.99450000000002</v>
      </c>
      <c r="P50" s="41">
        <f t="shared" si="3"/>
        <v>73.664375000000007</v>
      </c>
      <c r="Q50" s="53">
        <v>407.851</v>
      </c>
      <c r="R50" s="47">
        <v>126.77125000000001</v>
      </c>
      <c r="S50" s="47">
        <v>152.63258500000001</v>
      </c>
      <c r="T50" s="17" t="s">
        <v>28</v>
      </c>
    </row>
    <row r="51" spans="1:92" s="2" customFormat="1" ht="13" customHeight="1" x14ac:dyDescent="0.15">
      <c r="A51" t="s">
        <v>29</v>
      </c>
      <c r="B51" s="15">
        <v>48</v>
      </c>
      <c r="C51" s="15" t="s">
        <v>30</v>
      </c>
      <c r="D51" s="15">
        <v>77.95</v>
      </c>
      <c r="E51" s="15">
        <v>82.5</v>
      </c>
      <c r="F51" s="15">
        <v>0.81484999999999996</v>
      </c>
      <c r="G51" s="38">
        <v>77.161000000000001</v>
      </c>
      <c r="H51" s="38">
        <v>82.672499999999999</v>
      </c>
      <c r="I51" s="38">
        <v>99.207000000000008</v>
      </c>
      <c r="J51" s="52">
        <v>99.207000000000008</v>
      </c>
      <c r="K51" s="41">
        <f t="shared" si="2"/>
        <v>36.66825</v>
      </c>
      <c r="L51" s="38">
        <v>137.78749999999999</v>
      </c>
      <c r="M51" s="38">
        <v>165.345</v>
      </c>
      <c r="N51" s="38">
        <v>187.39100000000002</v>
      </c>
      <c r="O51" s="52">
        <v>187.39100000000002</v>
      </c>
      <c r="P51" s="41">
        <f t="shared" si="3"/>
        <v>69.262249999999995</v>
      </c>
      <c r="Q51" s="53">
        <v>286.59800000000001</v>
      </c>
      <c r="R51" s="47">
        <v>105.93049999999999</v>
      </c>
      <c r="S51" s="47">
        <v>116.20575849999999</v>
      </c>
      <c r="T51" s="17" t="s">
        <v>31</v>
      </c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</row>
    <row r="52" spans="1:92" x14ac:dyDescent="0.15">
      <c r="A52" t="s">
        <v>32</v>
      </c>
      <c r="B52" s="15">
        <v>45</v>
      </c>
      <c r="C52" s="15" t="s">
        <v>33</v>
      </c>
      <c r="D52" s="15">
        <v>59.95</v>
      </c>
      <c r="E52" s="15">
        <v>60</v>
      </c>
      <c r="F52" s="15">
        <v>0.98760000000000003</v>
      </c>
      <c r="G52" s="38">
        <v>93.69550000000001</v>
      </c>
      <c r="H52" s="38">
        <v>99.207000000000008</v>
      </c>
      <c r="I52" s="38">
        <v>110.23</v>
      </c>
      <c r="J52" s="52">
        <v>110.23</v>
      </c>
      <c r="K52" s="41">
        <f t="shared" si="2"/>
        <v>49.38</v>
      </c>
      <c r="L52" s="38">
        <v>225.97150000000002</v>
      </c>
      <c r="M52" s="38">
        <v>236.99450000000002</v>
      </c>
      <c r="N52" s="38">
        <v>253.52900000000002</v>
      </c>
      <c r="O52" s="52">
        <v>253.52900000000002</v>
      </c>
      <c r="P52" s="41">
        <f t="shared" si="3"/>
        <v>113.574</v>
      </c>
      <c r="Q52" s="53">
        <v>363.75900000000001</v>
      </c>
      <c r="R52" s="47">
        <v>162.95400000000001</v>
      </c>
      <c r="S52" s="47">
        <v>171.91647</v>
      </c>
      <c r="T52" s="17" t="s">
        <v>34</v>
      </c>
    </row>
    <row r="53" spans="1:92" ht="13" customHeight="1" x14ac:dyDescent="0.15">
      <c r="A53" t="s">
        <v>35</v>
      </c>
      <c r="B53" s="15">
        <v>46</v>
      </c>
      <c r="C53" s="15" t="s">
        <v>33</v>
      </c>
      <c r="D53" s="15">
        <v>62.45</v>
      </c>
      <c r="E53" s="15">
        <v>67.5</v>
      </c>
      <c r="F53" s="15">
        <v>0.95589999999999997</v>
      </c>
      <c r="G53" s="38">
        <v>115.7415</v>
      </c>
      <c r="H53" s="38">
        <v>-121.253</v>
      </c>
      <c r="I53" s="38">
        <v>-126.76450000000001</v>
      </c>
      <c r="J53" s="52">
        <v>115.7415</v>
      </c>
      <c r="K53" s="41">
        <f t="shared" si="2"/>
        <v>50.184750000000001</v>
      </c>
      <c r="L53" s="38">
        <v>214.94850000000002</v>
      </c>
      <c r="M53" s="38">
        <v>225.97150000000002</v>
      </c>
      <c r="N53" s="38">
        <v>242.506</v>
      </c>
      <c r="O53" s="52">
        <v>242.506</v>
      </c>
      <c r="P53" s="41">
        <f t="shared" si="3"/>
        <v>105.149</v>
      </c>
      <c r="Q53" s="53">
        <v>358.2475</v>
      </c>
      <c r="R53" s="47">
        <v>155.33375000000001</v>
      </c>
      <c r="S53" s="47">
        <v>165.89644500000003</v>
      </c>
      <c r="T53" s="17" t="s">
        <v>36</v>
      </c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</row>
    <row r="54" spans="1:92" x14ac:dyDescent="0.15">
      <c r="A54" t="s">
        <v>37</v>
      </c>
      <c r="B54" s="15">
        <v>43</v>
      </c>
      <c r="C54" s="15" t="s">
        <v>38</v>
      </c>
      <c r="D54" s="15">
        <v>87.7</v>
      </c>
      <c r="E54" s="15">
        <v>90</v>
      </c>
      <c r="F54" s="15">
        <v>0.75839999999999996</v>
      </c>
      <c r="G54" s="38">
        <v>110.23</v>
      </c>
      <c r="H54" s="38">
        <v>115.7415</v>
      </c>
      <c r="I54" s="38">
        <v>-121.253</v>
      </c>
      <c r="J54" s="52">
        <v>115.7415</v>
      </c>
      <c r="K54" s="41">
        <f t="shared" si="2"/>
        <v>39.815999999999995</v>
      </c>
      <c r="L54" s="38">
        <v>220.46</v>
      </c>
      <c r="M54" s="38">
        <v>248.01750000000001</v>
      </c>
      <c r="N54" s="38">
        <v>259.04050000000001</v>
      </c>
      <c r="O54" s="52">
        <v>259.04050000000001</v>
      </c>
      <c r="P54" s="41">
        <f t="shared" si="3"/>
        <v>89.111999999999995</v>
      </c>
      <c r="Q54" s="53">
        <v>374.78200000000004</v>
      </c>
      <c r="R54" s="47">
        <v>128.928</v>
      </c>
      <c r="S54" s="47">
        <v>132.924768</v>
      </c>
      <c r="T54" s="17" t="s">
        <v>39</v>
      </c>
    </row>
    <row r="55" spans="1:92" x14ac:dyDescent="0.15">
      <c r="A55" t="s">
        <v>40</v>
      </c>
      <c r="B55" s="15">
        <v>40</v>
      </c>
      <c r="C55" s="15" t="s">
        <v>41</v>
      </c>
      <c r="D55" s="15">
        <v>72.05</v>
      </c>
      <c r="E55" s="15">
        <v>75</v>
      </c>
      <c r="F55" s="15">
        <v>0.85870000000000002</v>
      </c>
      <c r="G55" s="38">
        <v>214.94850000000002</v>
      </c>
      <c r="H55" s="38">
        <v>231.483</v>
      </c>
      <c r="I55" s="38">
        <v>-242.506</v>
      </c>
      <c r="J55" s="52">
        <v>231.483</v>
      </c>
      <c r="K55" s="41">
        <f t="shared" si="2"/>
        <v>90.163499999999999</v>
      </c>
      <c r="L55" s="38">
        <v>363.75900000000001</v>
      </c>
      <c r="M55" s="38">
        <v>407.851</v>
      </c>
      <c r="N55" s="38">
        <v>424.38550000000004</v>
      </c>
      <c r="O55" s="52">
        <v>424.38550000000004</v>
      </c>
      <c r="P55" s="41">
        <f t="shared" si="3"/>
        <v>165.29975000000002</v>
      </c>
      <c r="Q55" s="53">
        <v>655.86850000000004</v>
      </c>
      <c r="R55" s="47">
        <v>255.46325000000002</v>
      </c>
      <c r="S55" s="47">
        <v>255.46325000000002</v>
      </c>
      <c r="T55" s="17" t="s">
        <v>42</v>
      </c>
    </row>
    <row r="56" spans="1:92" x14ac:dyDescent="0.15">
      <c r="A56" t="s">
        <v>43</v>
      </c>
      <c r="B56" s="15">
        <v>35</v>
      </c>
      <c r="C56" s="15" t="s">
        <v>44</v>
      </c>
      <c r="D56" s="15">
        <v>89.9</v>
      </c>
      <c r="E56" s="15">
        <v>90</v>
      </c>
      <c r="F56" s="15">
        <v>0.74785000000000001</v>
      </c>
      <c r="G56" s="38">
        <v>143.29900000000001</v>
      </c>
      <c r="H56" s="38">
        <v>154.322</v>
      </c>
      <c r="I56" s="38">
        <v>-159.83350000000002</v>
      </c>
      <c r="J56" s="52">
        <v>154.322</v>
      </c>
      <c r="K56" s="41">
        <f t="shared" si="2"/>
        <v>52.349499999999999</v>
      </c>
      <c r="L56" s="38">
        <v>341.71300000000002</v>
      </c>
      <c r="M56" s="38">
        <v>358.2475</v>
      </c>
      <c r="N56" s="38">
        <v>-369.27050000000003</v>
      </c>
      <c r="O56" s="52">
        <v>358.2475</v>
      </c>
      <c r="P56" s="41">
        <f t="shared" si="3"/>
        <v>121.52562500000001</v>
      </c>
      <c r="Q56" s="53">
        <v>512.56950000000006</v>
      </c>
      <c r="R56" s="47">
        <v>173.875125</v>
      </c>
      <c r="S56" s="47">
        <v>0</v>
      </c>
      <c r="T56" s="17" t="s">
        <v>45</v>
      </c>
    </row>
    <row r="57" spans="1:92" x14ac:dyDescent="0.15">
      <c r="A57" t="s">
        <v>46</v>
      </c>
      <c r="B57" s="15">
        <v>39</v>
      </c>
      <c r="C57" s="15" t="s">
        <v>47</v>
      </c>
      <c r="D57" s="15">
        <v>75.150000000000006</v>
      </c>
      <c r="E57" s="15">
        <v>82.5</v>
      </c>
      <c r="F57" s="15">
        <v>0.83465</v>
      </c>
      <c r="G57" s="38">
        <v>110.23</v>
      </c>
      <c r="H57" s="38">
        <v>115.7415</v>
      </c>
      <c r="I57" s="38">
        <v>121.253</v>
      </c>
      <c r="J57" s="52">
        <v>121.253</v>
      </c>
      <c r="K57" s="41">
        <f t="shared" si="2"/>
        <v>45.905749999999998</v>
      </c>
      <c r="L57" s="38">
        <v>225.97150000000002</v>
      </c>
      <c r="M57" s="38">
        <v>242.506</v>
      </c>
      <c r="N57" s="38">
        <v>253.52900000000002</v>
      </c>
      <c r="O57" s="52">
        <v>253.52900000000002</v>
      </c>
      <c r="P57" s="41">
        <f t="shared" si="3"/>
        <v>95.984750000000005</v>
      </c>
      <c r="Q57" s="53">
        <v>374.78200000000004</v>
      </c>
      <c r="R57" s="47">
        <v>141.8905</v>
      </c>
      <c r="S57" s="47">
        <v>0</v>
      </c>
      <c r="T57" s="17" t="s">
        <v>48</v>
      </c>
    </row>
    <row r="58" spans="1:92" ht="13" customHeight="1" x14ac:dyDescent="0.15">
      <c r="A58" t="s">
        <v>49</v>
      </c>
      <c r="B58" s="15">
        <v>23</v>
      </c>
      <c r="C58" s="15" t="s">
        <v>50</v>
      </c>
      <c r="D58" s="15">
        <v>57.45</v>
      </c>
      <c r="E58" s="15">
        <v>60</v>
      </c>
      <c r="F58" s="15">
        <v>1.022</v>
      </c>
      <c r="G58" s="38">
        <v>88.183999999999997</v>
      </c>
      <c r="H58" s="38">
        <v>93.69550000000001</v>
      </c>
      <c r="I58" s="38">
        <v>-104.71850000000001</v>
      </c>
      <c r="J58" s="52">
        <v>93.69550000000001</v>
      </c>
      <c r="K58" s="41">
        <f t="shared" si="2"/>
        <v>43.435000000000002</v>
      </c>
      <c r="L58" s="38">
        <v>248.01750000000001</v>
      </c>
      <c r="M58" s="38">
        <v>275.57499999999999</v>
      </c>
      <c r="N58" s="38">
        <v>-297.62100000000004</v>
      </c>
      <c r="O58" s="52">
        <v>275.57499999999999</v>
      </c>
      <c r="P58" s="41">
        <f t="shared" si="3"/>
        <v>127.75</v>
      </c>
      <c r="Q58" s="53">
        <v>369.27050000000003</v>
      </c>
      <c r="R58" s="47">
        <v>171.185</v>
      </c>
      <c r="S58" s="47">
        <v>0</v>
      </c>
      <c r="T58" s="17" t="s">
        <v>51</v>
      </c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</row>
    <row r="59" spans="1:92" x14ac:dyDescent="0.15">
      <c r="A59" t="s">
        <v>52</v>
      </c>
      <c r="B59" s="15">
        <v>28</v>
      </c>
      <c r="C59" s="15" t="s">
        <v>53</v>
      </c>
      <c r="D59" s="15">
        <v>55.4</v>
      </c>
      <c r="E59" s="15">
        <v>56</v>
      </c>
      <c r="F59" s="15">
        <v>1.0529999999999999</v>
      </c>
      <c r="G59" s="38">
        <v>104.71850000000001</v>
      </c>
      <c r="H59" s="38">
        <v>115.7415</v>
      </c>
      <c r="I59" s="38">
        <v>121.253</v>
      </c>
      <c r="J59" s="52">
        <v>121.253</v>
      </c>
      <c r="K59" s="41">
        <f t="shared" si="2"/>
        <v>57.914999999999999</v>
      </c>
      <c r="L59" s="38">
        <v>176.36799999999999</v>
      </c>
      <c r="M59" s="38">
        <v>187.39100000000002</v>
      </c>
      <c r="N59" s="38">
        <v>198.41400000000002</v>
      </c>
      <c r="O59" s="52">
        <v>198.41400000000002</v>
      </c>
      <c r="P59" s="41">
        <f t="shared" si="3"/>
        <v>94.77</v>
      </c>
      <c r="Q59" s="53">
        <v>319.66700000000003</v>
      </c>
      <c r="R59" s="47">
        <v>152.685</v>
      </c>
      <c r="S59" s="47">
        <v>0</v>
      </c>
      <c r="T59" s="17" t="s">
        <v>54</v>
      </c>
    </row>
    <row r="60" spans="1:92" x14ac:dyDescent="0.15">
      <c r="A60" t="s">
        <v>55</v>
      </c>
      <c r="B60" s="15">
        <v>35</v>
      </c>
      <c r="C60" s="15" t="s">
        <v>53</v>
      </c>
      <c r="D60" s="15">
        <v>89.9</v>
      </c>
      <c r="E60" s="15">
        <v>90</v>
      </c>
      <c r="F60" s="15">
        <v>0.74785000000000001</v>
      </c>
      <c r="G60" s="38">
        <v>143.29900000000001</v>
      </c>
      <c r="H60" s="38">
        <v>154.322</v>
      </c>
      <c r="I60" s="38">
        <v>-159.83350000000002</v>
      </c>
      <c r="J60" s="52">
        <v>154.322</v>
      </c>
      <c r="K60" s="41">
        <f t="shared" si="2"/>
        <v>52.349499999999999</v>
      </c>
      <c r="L60" s="38">
        <v>341.71300000000002</v>
      </c>
      <c r="M60" s="38">
        <v>358.2475</v>
      </c>
      <c r="N60" s="38">
        <v>-369.27050000000003</v>
      </c>
      <c r="O60" s="52">
        <v>358.2475</v>
      </c>
      <c r="P60" s="41">
        <f t="shared" si="3"/>
        <v>121.52562500000001</v>
      </c>
      <c r="Q60" s="53">
        <v>512.56950000000006</v>
      </c>
      <c r="R60" s="47">
        <v>173.875125</v>
      </c>
      <c r="S60" s="47">
        <v>0</v>
      </c>
      <c r="T60" s="17" t="s">
        <v>56</v>
      </c>
    </row>
    <row r="61" spans="1:92" x14ac:dyDescent="0.15">
      <c r="A61" t="s">
        <v>57</v>
      </c>
      <c r="B61" s="15">
        <v>31</v>
      </c>
      <c r="C61" s="15" t="s">
        <v>53</v>
      </c>
      <c r="D61" s="15">
        <v>138.55000000000001</v>
      </c>
      <c r="E61" s="15" t="s">
        <v>24</v>
      </c>
      <c r="F61" s="15">
        <v>0.65580000000000005</v>
      </c>
      <c r="G61" s="38">
        <v>115.7415</v>
      </c>
      <c r="H61" s="38">
        <v>126.76450000000001</v>
      </c>
      <c r="I61" s="38">
        <v>137.78749999999999</v>
      </c>
      <c r="J61" s="52">
        <v>137.78749999999999</v>
      </c>
      <c r="K61" s="41">
        <f t="shared" si="2"/>
        <v>40.987500000000004</v>
      </c>
      <c r="L61" s="38">
        <v>203.9255</v>
      </c>
      <c r="M61" s="38">
        <v>231.483</v>
      </c>
      <c r="N61" s="38">
        <v>253.52900000000002</v>
      </c>
      <c r="O61" s="52">
        <v>253.52900000000002</v>
      </c>
      <c r="P61" s="41">
        <f t="shared" si="3"/>
        <v>75.417000000000002</v>
      </c>
      <c r="Q61" s="53">
        <v>391.31650000000002</v>
      </c>
      <c r="R61" s="47">
        <v>116.40450000000001</v>
      </c>
      <c r="S61" s="47">
        <v>0</v>
      </c>
      <c r="T61" s="17" t="s">
        <v>162</v>
      </c>
    </row>
    <row r="62" spans="1:92" x14ac:dyDescent="0.15">
      <c r="A62" t="s">
        <v>58</v>
      </c>
      <c r="B62" s="15">
        <v>19</v>
      </c>
      <c r="C62" s="15" t="s">
        <v>59</v>
      </c>
      <c r="D62" s="15">
        <v>57</v>
      </c>
      <c r="E62" s="15">
        <v>60</v>
      </c>
      <c r="F62" s="15">
        <v>1.0291999999999999</v>
      </c>
      <c r="G62" s="38">
        <v>132.27600000000001</v>
      </c>
      <c r="H62" s="38">
        <v>143.29900000000001</v>
      </c>
      <c r="I62" s="38">
        <v>148.81050000000002</v>
      </c>
      <c r="J62" s="52">
        <v>148.81050000000002</v>
      </c>
      <c r="K62" s="41">
        <f t="shared" si="2"/>
        <v>69.470999999999989</v>
      </c>
      <c r="L62" s="38">
        <v>264.55200000000002</v>
      </c>
      <c r="M62" s="38">
        <v>281.0865</v>
      </c>
      <c r="N62" s="38">
        <v>-303.13249999999999</v>
      </c>
      <c r="O62" s="52">
        <v>281.0865</v>
      </c>
      <c r="P62" s="41">
        <f t="shared" si="3"/>
        <v>131.22299999999998</v>
      </c>
      <c r="Q62" s="53">
        <v>429.89700000000005</v>
      </c>
      <c r="R62" s="47">
        <v>200.69399999999999</v>
      </c>
      <c r="S62" s="47">
        <v>0</v>
      </c>
      <c r="T62" s="17" t="s">
        <v>163</v>
      </c>
    </row>
    <row r="63" spans="1:92" x14ac:dyDescent="0.15">
      <c r="A63" t="s">
        <v>60</v>
      </c>
      <c r="B63" s="15">
        <v>81</v>
      </c>
      <c r="C63" s="15" t="s">
        <v>61</v>
      </c>
      <c r="D63" s="15">
        <v>63.55</v>
      </c>
      <c r="E63" s="15">
        <v>67.5</v>
      </c>
      <c r="F63" s="15">
        <v>0.78855000000000008</v>
      </c>
      <c r="G63" s="38">
        <v>165.345</v>
      </c>
      <c r="H63" s="38">
        <v>176.36799999999999</v>
      </c>
      <c r="I63" s="38">
        <v>187.39100000000002</v>
      </c>
      <c r="J63" s="52">
        <v>187.39100000000002</v>
      </c>
      <c r="K63" s="41">
        <f t="shared" si="2"/>
        <v>67.026750000000007</v>
      </c>
      <c r="L63" s="38">
        <v>209.43700000000001</v>
      </c>
      <c r="M63" s="38">
        <v>242.506</v>
      </c>
      <c r="N63" s="38">
        <v>270.06350000000003</v>
      </c>
      <c r="O63" s="52">
        <v>270.06350000000003</v>
      </c>
      <c r="P63" s="41">
        <f t="shared" si="3"/>
        <v>96.597375000000014</v>
      </c>
      <c r="Q63" s="53">
        <v>457.4545</v>
      </c>
      <c r="R63" s="47">
        <v>163.62412500000002</v>
      </c>
      <c r="S63" s="47">
        <v>335.42945624999999</v>
      </c>
      <c r="T63" s="17" t="s">
        <v>62</v>
      </c>
    </row>
    <row r="64" spans="1:92" x14ac:dyDescent="0.15">
      <c r="A64" t="s">
        <v>63</v>
      </c>
      <c r="B64" s="15">
        <v>66</v>
      </c>
      <c r="C64" s="15" t="s">
        <v>64</v>
      </c>
      <c r="D64" s="15">
        <v>124.1</v>
      </c>
      <c r="E64" s="15">
        <v>125</v>
      </c>
      <c r="F64" s="15">
        <v>0.54649999999999999</v>
      </c>
      <c r="G64" s="38">
        <v>181.87950000000001</v>
      </c>
      <c r="H64" s="38">
        <v>-209.43700000000001</v>
      </c>
      <c r="I64" s="38">
        <v>209.43700000000001</v>
      </c>
      <c r="J64" s="52">
        <v>209.43700000000001</v>
      </c>
      <c r="K64" s="41">
        <f t="shared" si="2"/>
        <v>51.917499999999997</v>
      </c>
      <c r="L64" s="38">
        <v>187.39100000000002</v>
      </c>
      <c r="M64" s="38">
        <v>214.94850000000002</v>
      </c>
      <c r="N64" s="38">
        <v>242.506</v>
      </c>
      <c r="O64" s="52">
        <v>242.506</v>
      </c>
      <c r="P64" s="41">
        <f t="shared" si="3"/>
        <v>60.114999999999995</v>
      </c>
      <c r="Q64" s="53">
        <v>451.94300000000004</v>
      </c>
      <c r="R64" s="47">
        <v>112.0325</v>
      </c>
      <c r="S64" s="47">
        <v>169.28110749999999</v>
      </c>
      <c r="T64" s="17" t="s">
        <v>65</v>
      </c>
    </row>
    <row r="65" spans="1:20" x14ac:dyDescent="0.15">
      <c r="A65" t="s">
        <v>66</v>
      </c>
      <c r="B65" s="15">
        <v>57</v>
      </c>
      <c r="C65" s="15" t="s">
        <v>67</v>
      </c>
      <c r="D65" s="15">
        <v>98.4</v>
      </c>
      <c r="E65" s="15">
        <v>100</v>
      </c>
      <c r="F65" s="15">
        <v>0.58535000000000004</v>
      </c>
      <c r="G65" s="38">
        <v>253.52900000000002</v>
      </c>
      <c r="H65" s="38">
        <v>259.04050000000001</v>
      </c>
      <c r="I65" s="38">
        <v>-286.59800000000001</v>
      </c>
      <c r="J65" s="52">
        <v>259.04050000000001</v>
      </c>
      <c r="K65" s="41">
        <f t="shared" si="2"/>
        <v>68.778625000000005</v>
      </c>
      <c r="L65" s="38">
        <v>352.73599999999999</v>
      </c>
      <c r="M65" s="38">
        <v>374.78200000000004</v>
      </c>
      <c r="N65" s="38">
        <v>402.33950000000004</v>
      </c>
      <c r="O65" s="52">
        <v>402.33950000000004</v>
      </c>
      <c r="P65" s="41">
        <f t="shared" si="3"/>
        <v>106.82637500000001</v>
      </c>
      <c r="Q65" s="53">
        <v>661.38</v>
      </c>
      <c r="R65" s="47">
        <v>175.60500000000002</v>
      </c>
      <c r="S65" s="47">
        <v>222.66714000000002</v>
      </c>
      <c r="T65" s="17" t="s">
        <v>68</v>
      </c>
    </row>
    <row r="66" spans="1:20" x14ac:dyDescent="0.15">
      <c r="A66" t="s">
        <v>69</v>
      </c>
      <c r="B66" s="15">
        <v>48</v>
      </c>
      <c r="C66" s="15" t="s">
        <v>70</v>
      </c>
      <c r="D66" s="15">
        <v>90.95</v>
      </c>
      <c r="E66" s="15">
        <v>100</v>
      </c>
      <c r="F66" s="15">
        <v>0.60820000000000007</v>
      </c>
      <c r="G66" s="38">
        <v>253.52900000000002</v>
      </c>
      <c r="H66" s="38">
        <v>270.06350000000003</v>
      </c>
      <c r="I66" s="38">
        <v>-292.10950000000003</v>
      </c>
      <c r="J66" s="52">
        <v>270.06350000000003</v>
      </c>
      <c r="K66" s="41">
        <f t="shared" si="2"/>
        <v>74.504500000000007</v>
      </c>
      <c r="L66" s="38">
        <v>352.73599999999999</v>
      </c>
      <c r="M66" s="38">
        <v>374.78200000000004</v>
      </c>
      <c r="N66" s="38">
        <v>396.82800000000003</v>
      </c>
      <c r="O66" s="52">
        <v>396.82800000000003</v>
      </c>
      <c r="P66" s="41">
        <f t="shared" si="3"/>
        <v>109.47600000000001</v>
      </c>
      <c r="Q66" s="53">
        <v>666.89150000000006</v>
      </c>
      <c r="R66" s="47">
        <v>183.98050000000003</v>
      </c>
      <c r="S66" s="47">
        <v>201.82660850000002</v>
      </c>
      <c r="T66" s="17" t="s">
        <v>71</v>
      </c>
    </row>
    <row r="67" spans="1:20" s="30" customFormat="1" x14ac:dyDescent="0.15">
      <c r="A67" s="26" t="s">
        <v>72</v>
      </c>
      <c r="B67" s="27">
        <v>44</v>
      </c>
      <c r="C67" s="27" t="s">
        <v>73</v>
      </c>
      <c r="D67" s="27">
        <v>89.3</v>
      </c>
      <c r="E67" s="27">
        <v>90</v>
      </c>
      <c r="F67" s="27">
        <v>0.61454999999999993</v>
      </c>
      <c r="G67" s="54">
        <v>347.22450000000003</v>
      </c>
      <c r="H67" s="54">
        <v>-369.27050000000003</v>
      </c>
      <c r="I67" s="54">
        <v>369.27050000000003</v>
      </c>
      <c r="J67" s="55">
        <v>369.27050000000003</v>
      </c>
      <c r="K67" s="41">
        <f t="shared" si="2"/>
        <v>102.93712499999999</v>
      </c>
      <c r="L67" s="54">
        <v>451.94300000000004</v>
      </c>
      <c r="M67" s="54">
        <v>-485.012</v>
      </c>
      <c r="N67" s="54">
        <v>-485.012</v>
      </c>
      <c r="O67" s="55">
        <v>451.94300000000004</v>
      </c>
      <c r="P67" s="41">
        <f t="shared" si="3"/>
        <v>125.98274999999998</v>
      </c>
      <c r="Q67" s="56">
        <v>821.21350000000007</v>
      </c>
      <c r="R67" s="51">
        <v>228.91987499999996</v>
      </c>
      <c r="S67" s="51">
        <v>238.76342962499996</v>
      </c>
      <c r="T67" s="29" t="s">
        <v>74</v>
      </c>
    </row>
    <row r="68" spans="1:20" x14ac:dyDescent="0.15">
      <c r="A68" t="s">
        <v>75</v>
      </c>
      <c r="B68" s="15">
        <v>37</v>
      </c>
      <c r="C68" s="15" t="s">
        <v>76</v>
      </c>
      <c r="D68" s="15">
        <v>89</v>
      </c>
      <c r="E68" s="15">
        <v>90</v>
      </c>
      <c r="F68" s="15">
        <v>0.61570000000000003</v>
      </c>
      <c r="G68" s="38">
        <v>358.2475</v>
      </c>
      <c r="H68" s="38">
        <v>-374.78200000000004</v>
      </c>
      <c r="I68" s="38">
        <v>374.78200000000004</v>
      </c>
      <c r="J68" s="52">
        <v>374.78200000000004</v>
      </c>
      <c r="K68" s="41">
        <f t="shared" si="2"/>
        <v>104.66900000000001</v>
      </c>
      <c r="L68" s="38">
        <v>496.03500000000003</v>
      </c>
      <c r="M68" s="38">
        <v>523.59249999999997</v>
      </c>
      <c r="N68" s="38">
        <v>562.173</v>
      </c>
      <c r="O68" s="52">
        <v>562.173</v>
      </c>
      <c r="P68" s="41">
        <f t="shared" si="3"/>
        <v>157.0035</v>
      </c>
      <c r="Q68" s="53">
        <v>936.95500000000004</v>
      </c>
      <c r="R68" s="47">
        <v>261.67250000000001</v>
      </c>
      <c r="S68" s="47">
        <v>0</v>
      </c>
      <c r="T68" s="17" t="s">
        <v>77</v>
      </c>
    </row>
    <row r="69" spans="1:20" x14ac:dyDescent="0.15">
      <c r="A69" t="s">
        <v>78</v>
      </c>
      <c r="B69" s="15">
        <v>35</v>
      </c>
      <c r="C69" s="15" t="s">
        <v>76</v>
      </c>
      <c r="D69" s="15">
        <v>128.65</v>
      </c>
      <c r="E69" s="15">
        <v>140</v>
      </c>
      <c r="F69" s="15">
        <v>0.54159999999999997</v>
      </c>
      <c r="G69" s="38">
        <v>236.99450000000002</v>
      </c>
      <c r="H69" s="38">
        <v>-253.52900000000002</v>
      </c>
      <c r="I69" s="38">
        <v>-253.52900000000002</v>
      </c>
      <c r="J69" s="52">
        <v>236.99450000000002</v>
      </c>
      <c r="K69" s="41">
        <f t="shared" si="2"/>
        <v>58.221999999999994</v>
      </c>
      <c r="L69" s="38">
        <v>407.851</v>
      </c>
      <c r="M69" s="38">
        <v>429.89700000000005</v>
      </c>
      <c r="N69" s="38">
        <v>-457.4545</v>
      </c>
      <c r="O69" s="52">
        <v>429.89700000000005</v>
      </c>
      <c r="P69" s="41">
        <f t="shared" si="3"/>
        <v>105.61199999999999</v>
      </c>
      <c r="Q69" s="53">
        <v>666.89150000000006</v>
      </c>
      <c r="R69" s="47">
        <v>163.834</v>
      </c>
      <c r="S69" s="47">
        <v>0</v>
      </c>
      <c r="T69" s="17" t="s">
        <v>79</v>
      </c>
    </row>
    <row r="70" spans="1:20" x14ac:dyDescent="0.15">
      <c r="A70" t="s">
        <v>80</v>
      </c>
      <c r="B70" s="15">
        <v>33</v>
      </c>
      <c r="C70" s="15" t="s">
        <v>81</v>
      </c>
      <c r="D70" s="15">
        <v>88.75</v>
      </c>
      <c r="E70" s="15">
        <v>90</v>
      </c>
      <c r="F70" s="15">
        <v>0.61644999999999994</v>
      </c>
      <c r="G70" s="38">
        <v>319.66700000000003</v>
      </c>
      <c r="H70" s="38">
        <v>352.73599999999999</v>
      </c>
      <c r="I70" s="38">
        <v>380.29349999999999</v>
      </c>
      <c r="J70" s="52">
        <v>380.29349999999999</v>
      </c>
      <c r="K70" s="41">
        <f t="shared" si="2"/>
        <v>106.33762499999999</v>
      </c>
      <c r="L70" s="38">
        <v>-501.54650000000004</v>
      </c>
      <c r="M70" s="38">
        <v>540.12700000000007</v>
      </c>
      <c r="N70" s="38">
        <v>-567.68450000000007</v>
      </c>
      <c r="O70" s="52">
        <v>540.12700000000007</v>
      </c>
      <c r="P70" s="41">
        <f t="shared" si="3"/>
        <v>151.03025</v>
      </c>
      <c r="Q70" s="53">
        <v>920.42050000000006</v>
      </c>
      <c r="R70" s="47">
        <v>257.36787499999997</v>
      </c>
      <c r="S70" s="47">
        <v>0</v>
      </c>
      <c r="T70" s="17" t="s">
        <v>82</v>
      </c>
    </row>
    <row r="71" spans="1:20" x14ac:dyDescent="0.15">
      <c r="A71" t="s">
        <v>83</v>
      </c>
      <c r="B71" s="15">
        <v>36</v>
      </c>
      <c r="C71" s="15" t="s">
        <v>81</v>
      </c>
      <c r="D71" s="15">
        <v>132.4</v>
      </c>
      <c r="E71" s="15">
        <v>140</v>
      </c>
      <c r="F71" s="15">
        <v>0.53794999999999993</v>
      </c>
      <c r="G71" s="38">
        <v>-341.71300000000002</v>
      </c>
      <c r="H71" s="38">
        <v>363.75900000000001</v>
      </c>
      <c r="I71" s="38">
        <v>402.33950000000004</v>
      </c>
      <c r="J71" s="52">
        <v>402.33950000000004</v>
      </c>
      <c r="K71" s="41">
        <f t="shared" si="2"/>
        <v>98.175874999999991</v>
      </c>
      <c r="L71" s="38">
        <v>551.15</v>
      </c>
      <c r="M71" s="38">
        <v>606.26499999999999</v>
      </c>
      <c r="N71" s="38">
        <v>633.82249999999999</v>
      </c>
      <c r="O71" s="52">
        <v>633.82249999999999</v>
      </c>
      <c r="P71" s="41">
        <f t="shared" si="3"/>
        <v>154.66062499999998</v>
      </c>
      <c r="Q71" s="53">
        <v>1036.162</v>
      </c>
      <c r="R71" s="47">
        <v>252.83649999999997</v>
      </c>
      <c r="S71" s="47">
        <v>0</v>
      </c>
      <c r="T71" s="17" t="s">
        <v>84</v>
      </c>
    </row>
    <row r="72" spans="1:20" x14ac:dyDescent="0.15">
      <c r="A72" t="s">
        <v>85</v>
      </c>
      <c r="B72" s="15">
        <v>22</v>
      </c>
      <c r="C72" s="15" t="s">
        <v>86</v>
      </c>
      <c r="D72" s="15">
        <v>86.5</v>
      </c>
      <c r="E72" s="15">
        <v>90</v>
      </c>
      <c r="F72" s="15">
        <v>0.62595000000000001</v>
      </c>
      <c r="G72" s="38">
        <v>292.10950000000003</v>
      </c>
      <c r="H72" s="38">
        <v>314.15550000000002</v>
      </c>
      <c r="I72" s="38">
        <v>319.66700000000003</v>
      </c>
      <c r="J72" s="52">
        <v>319.66700000000003</v>
      </c>
      <c r="K72" s="41">
        <f t="shared" si="2"/>
        <v>90.762749999999997</v>
      </c>
      <c r="L72" s="38">
        <v>496.03500000000003</v>
      </c>
      <c r="M72" s="38">
        <v>540.12700000000007</v>
      </c>
      <c r="N72" s="38">
        <v>551.15</v>
      </c>
      <c r="O72" s="52">
        <v>551.15</v>
      </c>
      <c r="P72" s="41">
        <f t="shared" si="3"/>
        <v>156.48750000000001</v>
      </c>
      <c r="Q72" s="53">
        <v>870.81700000000001</v>
      </c>
      <c r="R72" s="47">
        <v>247.25024999999999</v>
      </c>
      <c r="S72" s="47">
        <v>0</v>
      </c>
      <c r="T72" s="17" t="s">
        <v>87</v>
      </c>
    </row>
    <row r="73" spans="1:20" s="30" customFormat="1" x14ac:dyDescent="0.15">
      <c r="A73" s="26" t="s">
        <v>88</v>
      </c>
      <c r="B73" s="27">
        <v>20</v>
      </c>
      <c r="C73" s="27" t="s">
        <v>86</v>
      </c>
      <c r="D73" s="27">
        <v>88.5</v>
      </c>
      <c r="E73" s="27">
        <v>90</v>
      </c>
      <c r="F73" s="27">
        <v>0.61770000000000003</v>
      </c>
      <c r="G73" s="54">
        <v>292.10950000000003</v>
      </c>
      <c r="H73" s="54">
        <v>303.13249999999999</v>
      </c>
      <c r="I73" s="54">
        <v>-314.15550000000002</v>
      </c>
      <c r="J73" s="55">
        <v>303.13249999999999</v>
      </c>
      <c r="K73" s="41">
        <f t="shared" si="2"/>
        <v>84.933750000000003</v>
      </c>
      <c r="L73" s="54">
        <v>507.05800000000005</v>
      </c>
      <c r="M73" s="54">
        <v>523.59249999999997</v>
      </c>
      <c r="N73" s="54">
        <v>534.6155</v>
      </c>
      <c r="O73" s="55">
        <v>534.6155</v>
      </c>
      <c r="P73" s="41">
        <f t="shared" si="3"/>
        <v>149.79225</v>
      </c>
      <c r="Q73" s="56">
        <v>837.74800000000005</v>
      </c>
      <c r="R73" s="51">
        <v>234.726</v>
      </c>
      <c r="S73" s="51">
        <v>0</v>
      </c>
      <c r="T73" s="29" t="s">
        <v>89</v>
      </c>
    </row>
    <row r="74" spans="1:20" x14ac:dyDescent="0.15">
      <c r="A74" t="s">
        <v>90</v>
      </c>
      <c r="B74" s="15">
        <v>21</v>
      </c>
      <c r="C74" s="15" t="s">
        <v>86</v>
      </c>
      <c r="D74" s="15">
        <v>106.5</v>
      </c>
      <c r="E74" s="15">
        <v>110</v>
      </c>
      <c r="F74" s="15">
        <v>0.56794999999999995</v>
      </c>
      <c r="G74" s="38">
        <v>308.64400000000001</v>
      </c>
      <c r="H74" s="38">
        <v>-330.69</v>
      </c>
      <c r="I74" s="38">
        <v>347.22450000000003</v>
      </c>
      <c r="J74" s="52">
        <v>347.22450000000003</v>
      </c>
      <c r="K74" s="41">
        <f t="shared" si="2"/>
        <v>89.452124999999995</v>
      </c>
      <c r="L74" s="38">
        <v>507.05800000000005</v>
      </c>
      <c r="M74" s="38">
        <v>534.6155</v>
      </c>
      <c r="N74" s="38">
        <v>-551.15</v>
      </c>
      <c r="O74" s="52">
        <v>534.6155</v>
      </c>
      <c r="P74" s="41">
        <f t="shared" si="3"/>
        <v>137.72787499999998</v>
      </c>
      <c r="Q74" s="53">
        <v>881.84</v>
      </c>
      <c r="R74" s="47">
        <v>227.17999999999998</v>
      </c>
      <c r="S74" s="47">
        <v>0</v>
      </c>
      <c r="T74" s="17" t="s">
        <v>91</v>
      </c>
    </row>
    <row r="75" spans="1:20" x14ac:dyDescent="0.15">
      <c r="A75" t="s">
        <v>92</v>
      </c>
      <c r="B75" s="15">
        <v>19</v>
      </c>
      <c r="C75" s="15" t="s">
        <v>93</v>
      </c>
      <c r="D75" s="15">
        <v>62.4</v>
      </c>
      <c r="E75" s="15">
        <v>67.5</v>
      </c>
      <c r="F75" s="15">
        <v>0.80245</v>
      </c>
      <c r="G75" s="38">
        <v>286.59800000000001</v>
      </c>
      <c r="H75" s="38">
        <v>297.62100000000004</v>
      </c>
      <c r="I75" s="38">
        <v>-308.64400000000001</v>
      </c>
      <c r="J75" s="52">
        <v>297.62100000000004</v>
      </c>
      <c r="K75" s="41">
        <f t="shared" si="2"/>
        <v>108.33074999999999</v>
      </c>
      <c r="L75" s="38">
        <v>396.82800000000003</v>
      </c>
      <c r="M75" s="38">
        <v>413.36250000000001</v>
      </c>
      <c r="N75" s="38">
        <v>-424.38550000000004</v>
      </c>
      <c r="O75" s="52">
        <v>413.36250000000001</v>
      </c>
      <c r="P75" s="41">
        <f t="shared" si="3"/>
        <v>150.45937499999999</v>
      </c>
      <c r="Q75" s="53">
        <v>710.98350000000005</v>
      </c>
      <c r="R75" s="47">
        <v>258.79012499999999</v>
      </c>
      <c r="S75" s="47">
        <v>0</v>
      </c>
      <c r="T75" s="17" t="s">
        <v>94</v>
      </c>
    </row>
    <row r="76" spans="1:20" x14ac:dyDescent="0.15">
      <c r="A76" t="s">
        <v>95</v>
      </c>
      <c r="B76" s="15">
        <v>16</v>
      </c>
      <c r="C76" s="15" t="s">
        <v>96</v>
      </c>
      <c r="D76" s="15">
        <v>88.7</v>
      </c>
      <c r="E76" s="15">
        <v>90</v>
      </c>
      <c r="F76" s="15">
        <v>0.61685000000000001</v>
      </c>
      <c r="G76" s="38">
        <v>236.99450000000002</v>
      </c>
      <c r="H76" s="38">
        <v>270.06350000000003</v>
      </c>
      <c r="I76" s="38">
        <v>-286.59800000000001</v>
      </c>
      <c r="J76" s="52">
        <v>270.06350000000003</v>
      </c>
      <c r="K76" s="41">
        <f t="shared" si="2"/>
        <v>75.564125000000004</v>
      </c>
      <c r="L76" s="38">
        <v>407.851</v>
      </c>
      <c r="M76" s="38">
        <v>446.43150000000003</v>
      </c>
      <c r="N76" s="38">
        <v>-462.96600000000001</v>
      </c>
      <c r="O76" s="52">
        <v>446.43150000000003</v>
      </c>
      <c r="P76" s="41">
        <f t="shared" si="3"/>
        <v>124.912125</v>
      </c>
      <c r="Q76" s="53">
        <v>716.495</v>
      </c>
      <c r="R76" s="47">
        <v>200.47624999999999</v>
      </c>
      <c r="S76" s="47">
        <v>0</v>
      </c>
      <c r="T76" s="17" t="s">
        <v>97</v>
      </c>
    </row>
    <row r="77" spans="1:20" x14ac:dyDescent="0.15">
      <c r="A77" t="s">
        <v>98</v>
      </c>
      <c r="B77" s="15">
        <v>16</v>
      </c>
      <c r="C77" s="15" t="s">
        <v>96</v>
      </c>
      <c r="D77" s="15">
        <v>105.1</v>
      </c>
      <c r="E77" s="15">
        <v>110</v>
      </c>
      <c r="F77" s="15">
        <v>0.57050000000000001</v>
      </c>
      <c r="G77" s="38">
        <v>270.06350000000003</v>
      </c>
      <c r="H77" s="38">
        <v>286.59800000000001</v>
      </c>
      <c r="I77" s="38">
        <v>-303.13249999999999</v>
      </c>
      <c r="J77" s="52">
        <v>286.59800000000001</v>
      </c>
      <c r="K77" s="41">
        <f t="shared" si="2"/>
        <v>74.165000000000006</v>
      </c>
      <c r="L77" s="38">
        <v>385.80500000000001</v>
      </c>
      <c r="M77" s="38">
        <v>402.33950000000004</v>
      </c>
      <c r="N77" s="38">
        <v>-424.38550000000004</v>
      </c>
      <c r="O77" s="52">
        <v>402.33950000000004</v>
      </c>
      <c r="P77" s="41">
        <f t="shared" si="3"/>
        <v>104.11625000000001</v>
      </c>
      <c r="Q77" s="53">
        <v>688.9375</v>
      </c>
      <c r="R77" s="47">
        <v>178.28125</v>
      </c>
      <c r="S77" s="47">
        <v>0</v>
      </c>
      <c r="T77" s="17" t="s">
        <v>99</v>
      </c>
    </row>
    <row r="78" spans="1:20" x14ac:dyDescent="0.15">
      <c r="A78" t="s">
        <v>100</v>
      </c>
      <c r="B78" s="15">
        <v>16</v>
      </c>
      <c r="C78" s="15" t="s">
        <v>101</v>
      </c>
      <c r="D78" s="15">
        <v>105.1</v>
      </c>
      <c r="E78" s="15">
        <v>110</v>
      </c>
      <c r="F78" s="15">
        <v>0.57050000000000001</v>
      </c>
      <c r="G78" s="38">
        <v>270.06350000000003</v>
      </c>
      <c r="H78" s="38">
        <v>286.59800000000001</v>
      </c>
      <c r="I78" s="38">
        <v>-303.13249999999999</v>
      </c>
      <c r="J78" s="52">
        <v>286.59800000000001</v>
      </c>
      <c r="K78" s="41">
        <f t="shared" si="2"/>
        <v>74.165000000000006</v>
      </c>
      <c r="L78" s="38">
        <v>385.80500000000001</v>
      </c>
      <c r="M78" s="38">
        <v>402.33950000000004</v>
      </c>
      <c r="N78" s="38">
        <v>-424.38550000000004</v>
      </c>
      <c r="O78" s="52">
        <v>402.33950000000004</v>
      </c>
      <c r="P78" s="41">
        <f t="shared" si="3"/>
        <v>104.11625000000001</v>
      </c>
      <c r="Q78" s="53">
        <v>688.9375</v>
      </c>
      <c r="R78" s="47">
        <v>178.28125</v>
      </c>
      <c r="S78" s="47">
        <v>0</v>
      </c>
      <c r="T78" s="17" t="s">
        <v>102</v>
      </c>
    </row>
    <row r="79" spans="1:20" x14ac:dyDescent="0.15">
      <c r="A79" t="s">
        <v>103</v>
      </c>
      <c r="B79" s="15">
        <v>15</v>
      </c>
      <c r="C79" s="15" t="s">
        <v>104</v>
      </c>
      <c r="D79" s="15">
        <v>58.9</v>
      </c>
      <c r="E79" s="15">
        <v>60</v>
      </c>
      <c r="F79" s="15">
        <v>0.85560000000000003</v>
      </c>
      <c r="G79" s="38">
        <v>154.322</v>
      </c>
      <c r="H79" s="38">
        <v>-165.345</v>
      </c>
      <c r="I79" s="38">
        <v>170.85650000000001</v>
      </c>
      <c r="J79" s="52">
        <v>170.85650000000001</v>
      </c>
      <c r="K79" s="41">
        <f t="shared" si="2"/>
        <v>66.308999999999997</v>
      </c>
      <c r="L79" s="38">
        <v>264.55200000000002</v>
      </c>
      <c r="M79" s="38">
        <v>292.10950000000003</v>
      </c>
      <c r="N79" s="38">
        <v>308.64400000000001</v>
      </c>
      <c r="O79" s="52">
        <v>308.64400000000001</v>
      </c>
      <c r="P79" s="41">
        <f t="shared" si="3"/>
        <v>119.78400000000001</v>
      </c>
      <c r="Q79" s="53">
        <v>479.50050000000005</v>
      </c>
      <c r="R79" s="47">
        <v>186.09300000000002</v>
      </c>
      <c r="S79" s="47">
        <v>0</v>
      </c>
      <c r="T79" s="17" t="s">
        <v>105</v>
      </c>
    </row>
    <row r="80" spans="1:20" x14ac:dyDescent="0.15">
      <c r="A80" t="s">
        <v>106</v>
      </c>
      <c r="B80" s="15">
        <v>24</v>
      </c>
      <c r="C80" s="15" t="s">
        <v>107</v>
      </c>
      <c r="D80" s="15">
        <v>77.25</v>
      </c>
      <c r="E80" s="15">
        <v>82.5</v>
      </c>
      <c r="F80" s="15">
        <v>0.67365000000000008</v>
      </c>
      <c r="G80" s="38">
        <v>275.57499999999999</v>
      </c>
      <c r="H80" s="38">
        <v>292.10950000000003</v>
      </c>
      <c r="I80" s="38">
        <v>-303.13249999999999</v>
      </c>
      <c r="J80" s="52">
        <v>292.10950000000003</v>
      </c>
      <c r="K80" s="41">
        <f t="shared" si="2"/>
        <v>89.258625000000009</v>
      </c>
      <c r="L80" s="38">
        <v>-479.50050000000005</v>
      </c>
      <c r="M80" s="38">
        <v>507.05800000000005</v>
      </c>
      <c r="N80" s="38">
        <v>529.10400000000004</v>
      </c>
      <c r="O80" s="52">
        <v>529.10400000000004</v>
      </c>
      <c r="P80" s="41">
        <f t="shared" si="3"/>
        <v>161.67600000000002</v>
      </c>
      <c r="Q80" s="53">
        <v>821.21350000000007</v>
      </c>
      <c r="R80" s="47">
        <v>250.93462500000004</v>
      </c>
      <c r="S80" s="47">
        <v>0</v>
      </c>
      <c r="T80" s="17" t="s">
        <v>108</v>
      </c>
    </row>
    <row r="81" spans="1:20" x14ac:dyDescent="0.15">
      <c r="A81" t="s">
        <v>109</v>
      </c>
      <c r="B81" s="15">
        <v>25</v>
      </c>
      <c r="C81" s="15" t="s">
        <v>107</v>
      </c>
      <c r="D81" s="15">
        <v>88.7</v>
      </c>
      <c r="E81" s="15">
        <v>90</v>
      </c>
      <c r="F81" s="15">
        <v>0.61685000000000001</v>
      </c>
      <c r="G81" s="38">
        <v>325.17850000000004</v>
      </c>
      <c r="H81" s="38">
        <v>347.22450000000003</v>
      </c>
      <c r="I81" s="38">
        <v>352.73599999999999</v>
      </c>
      <c r="J81" s="52">
        <v>352.73599999999999</v>
      </c>
      <c r="K81" s="41">
        <f t="shared" si="2"/>
        <v>98.695999999999998</v>
      </c>
      <c r="L81" s="38">
        <v>512.56950000000006</v>
      </c>
      <c r="M81" s="38">
        <v>551.15</v>
      </c>
      <c r="N81" s="38">
        <v>562.173</v>
      </c>
      <c r="O81" s="52">
        <v>562.173</v>
      </c>
      <c r="P81" s="41">
        <f t="shared" si="3"/>
        <v>157.29675</v>
      </c>
      <c r="Q81" s="53">
        <v>914.90899999999999</v>
      </c>
      <c r="R81" s="47">
        <v>255.99275</v>
      </c>
      <c r="S81" s="47">
        <v>0</v>
      </c>
      <c r="T81" s="17" t="s">
        <v>110</v>
      </c>
    </row>
    <row r="82" spans="1:20" x14ac:dyDescent="0.15">
      <c r="A82" t="s">
        <v>111</v>
      </c>
      <c r="B82" s="15">
        <v>24</v>
      </c>
      <c r="C82" s="15" t="s">
        <v>107</v>
      </c>
      <c r="D82" s="15">
        <v>88.75</v>
      </c>
      <c r="E82" s="15">
        <v>90</v>
      </c>
      <c r="F82" s="15">
        <v>0.61644999999999994</v>
      </c>
      <c r="G82" s="38">
        <v>275.57499999999999</v>
      </c>
      <c r="H82" s="38">
        <v>297.62100000000004</v>
      </c>
      <c r="I82" s="38">
        <v>308.64400000000001</v>
      </c>
      <c r="J82" s="52">
        <v>308.64400000000001</v>
      </c>
      <c r="K82" s="41">
        <f t="shared" si="2"/>
        <v>86.302999999999997</v>
      </c>
      <c r="L82" s="38">
        <v>435.4085</v>
      </c>
      <c r="M82" s="38">
        <v>473.98900000000003</v>
      </c>
      <c r="N82" s="38">
        <v>-496.03500000000003</v>
      </c>
      <c r="O82" s="52">
        <v>473.98900000000003</v>
      </c>
      <c r="P82" s="41">
        <f t="shared" si="3"/>
        <v>132.53674999999998</v>
      </c>
      <c r="Q82" s="53">
        <v>782.63300000000004</v>
      </c>
      <c r="R82" s="47">
        <v>218.83974999999998</v>
      </c>
      <c r="S82" s="47">
        <v>0</v>
      </c>
      <c r="T82" s="17" t="s">
        <v>112</v>
      </c>
    </row>
    <row r="83" spans="1:20" x14ac:dyDescent="0.15">
      <c r="A83" t="s">
        <v>113</v>
      </c>
      <c r="B83" s="15">
        <v>48</v>
      </c>
      <c r="C83" s="15" t="s">
        <v>107</v>
      </c>
      <c r="D83" s="15">
        <v>90.95</v>
      </c>
      <c r="E83" s="15">
        <v>100</v>
      </c>
      <c r="F83" s="15">
        <v>0.60820000000000007</v>
      </c>
      <c r="G83" s="38">
        <v>253.52900000000002</v>
      </c>
      <c r="H83" s="38">
        <v>270.06350000000003</v>
      </c>
      <c r="I83" s="38">
        <v>-292.10950000000003</v>
      </c>
      <c r="J83" s="52">
        <v>270.06350000000003</v>
      </c>
      <c r="K83" s="41">
        <f t="shared" si="2"/>
        <v>74.504500000000007</v>
      </c>
      <c r="L83" s="38">
        <v>352.73599999999999</v>
      </c>
      <c r="M83" s="38">
        <v>374.78200000000004</v>
      </c>
      <c r="N83" s="38">
        <v>396.82800000000003</v>
      </c>
      <c r="O83" s="52">
        <v>396.82800000000003</v>
      </c>
      <c r="P83" s="41">
        <f t="shared" si="3"/>
        <v>109.47600000000001</v>
      </c>
      <c r="Q83" s="53">
        <v>666.89150000000006</v>
      </c>
      <c r="R83" s="47">
        <v>183.98050000000003</v>
      </c>
      <c r="S83" s="47">
        <v>201.82660850000002</v>
      </c>
      <c r="T83" s="17" t="s">
        <v>114</v>
      </c>
    </row>
    <row r="84" spans="1:20" x14ac:dyDescent="0.15">
      <c r="A84" t="s">
        <v>115</v>
      </c>
      <c r="B84" s="15">
        <v>30</v>
      </c>
      <c r="C84" s="15" t="s">
        <v>107</v>
      </c>
      <c r="D84" s="15">
        <v>100.7</v>
      </c>
      <c r="E84" s="15">
        <v>110</v>
      </c>
      <c r="F84" s="15">
        <v>0.57965</v>
      </c>
      <c r="G84" s="38">
        <v>231.483</v>
      </c>
      <c r="H84" s="38">
        <v>248.01750000000001</v>
      </c>
      <c r="I84" s="38">
        <v>-259.04050000000001</v>
      </c>
      <c r="J84" s="52">
        <v>248.01750000000001</v>
      </c>
      <c r="K84" s="41">
        <f t="shared" si="2"/>
        <v>65.210624999999993</v>
      </c>
      <c r="L84" s="38">
        <v>391.31650000000002</v>
      </c>
      <c r="M84" s="38">
        <v>418.87400000000002</v>
      </c>
      <c r="N84" s="38">
        <v>-440.92</v>
      </c>
      <c r="O84" s="52">
        <v>418.87400000000002</v>
      </c>
      <c r="P84" s="41">
        <f t="shared" si="3"/>
        <v>110.1335</v>
      </c>
      <c r="Q84" s="53">
        <v>666.89150000000006</v>
      </c>
      <c r="R84" s="47">
        <v>175.34412499999999</v>
      </c>
      <c r="S84" s="47">
        <v>0</v>
      </c>
      <c r="T84" s="17" t="s">
        <v>116</v>
      </c>
    </row>
    <row r="85" spans="1:20" x14ac:dyDescent="0.15">
      <c r="A85" t="s">
        <v>117</v>
      </c>
      <c r="B85" s="15">
        <v>31</v>
      </c>
      <c r="C85" s="15" t="s">
        <v>107</v>
      </c>
      <c r="D85" s="15">
        <v>134</v>
      </c>
      <c r="E85" s="15">
        <v>140</v>
      </c>
      <c r="F85" s="15">
        <v>0.53644999999999998</v>
      </c>
      <c r="G85" s="38">
        <v>303.13249999999999</v>
      </c>
      <c r="H85" s="38">
        <v>325.17850000000004</v>
      </c>
      <c r="I85" s="38">
        <v>352.73599999999999</v>
      </c>
      <c r="J85" s="52">
        <v>352.73599999999999</v>
      </c>
      <c r="K85" s="41">
        <f t="shared" si="2"/>
        <v>85.831999999999994</v>
      </c>
      <c r="L85" s="38">
        <v>534.6155</v>
      </c>
      <c r="M85" s="38">
        <v>567.68450000000007</v>
      </c>
      <c r="N85" s="38">
        <v>600.75350000000003</v>
      </c>
      <c r="O85" s="52">
        <v>600.75350000000003</v>
      </c>
      <c r="P85" s="41">
        <f t="shared" si="3"/>
        <v>146.182625</v>
      </c>
      <c r="Q85" s="53">
        <v>953.48950000000002</v>
      </c>
      <c r="R85" s="47">
        <v>232.014625</v>
      </c>
      <c r="S85" s="47">
        <v>0</v>
      </c>
      <c r="T85" s="17" t="s">
        <v>118</v>
      </c>
    </row>
    <row r="86" spans="1:20" x14ac:dyDescent="0.15">
      <c r="A86" t="s">
        <v>119</v>
      </c>
      <c r="B86" s="15">
        <v>29</v>
      </c>
      <c r="C86" s="15" t="s">
        <v>120</v>
      </c>
      <c r="D86" s="15">
        <v>98.4</v>
      </c>
      <c r="E86" s="15">
        <v>100</v>
      </c>
      <c r="F86" s="15">
        <v>0.58535000000000004</v>
      </c>
      <c r="G86" s="38">
        <v>424.38550000000004</v>
      </c>
      <c r="H86" s="38">
        <v>457.4545</v>
      </c>
      <c r="I86" s="38">
        <v>-462.96600000000001</v>
      </c>
      <c r="J86" s="52">
        <v>457.4545</v>
      </c>
      <c r="K86" s="41">
        <f t="shared" si="2"/>
        <v>121.46012500000001</v>
      </c>
      <c r="L86" s="38">
        <v>578.70749999999998</v>
      </c>
      <c r="M86" s="38">
        <v>600.75350000000003</v>
      </c>
      <c r="N86" s="38">
        <v>622.79950000000008</v>
      </c>
      <c r="O86" s="52">
        <v>622.79950000000008</v>
      </c>
      <c r="P86" s="41">
        <f t="shared" si="3"/>
        <v>165.36137500000001</v>
      </c>
      <c r="Q86" s="53">
        <v>1080.2540000000001</v>
      </c>
      <c r="R86" s="47">
        <v>286.82150000000001</v>
      </c>
      <c r="S86" s="47">
        <v>0</v>
      </c>
      <c r="T86" s="17" t="s">
        <v>121</v>
      </c>
    </row>
    <row r="87" spans="1:20" x14ac:dyDescent="0.15">
      <c r="A87" t="s">
        <v>122</v>
      </c>
      <c r="B87" s="15">
        <v>22</v>
      </c>
      <c r="C87" s="15" t="s">
        <v>120</v>
      </c>
      <c r="D87" s="15">
        <v>108.2</v>
      </c>
      <c r="E87" s="15">
        <v>110</v>
      </c>
      <c r="F87" s="15">
        <v>0.56519999999999992</v>
      </c>
      <c r="G87" s="38">
        <v>396.82800000000003</v>
      </c>
      <c r="H87" s="38">
        <v>424.38550000000004</v>
      </c>
      <c r="I87" s="38">
        <v>-440.92</v>
      </c>
      <c r="J87" s="52">
        <v>424.38550000000004</v>
      </c>
      <c r="K87" s="41">
        <f t="shared" si="2"/>
        <v>108.80099999999999</v>
      </c>
      <c r="L87" s="38">
        <v>617.28800000000001</v>
      </c>
      <c r="M87" s="38">
        <v>661.38</v>
      </c>
      <c r="N87" s="38">
        <v>-683.42600000000004</v>
      </c>
      <c r="O87" s="52">
        <v>661.38</v>
      </c>
      <c r="P87" s="41">
        <f t="shared" si="3"/>
        <v>169.55999999999997</v>
      </c>
      <c r="Q87" s="53">
        <v>1085.7655</v>
      </c>
      <c r="R87" s="47">
        <v>278.36099999999999</v>
      </c>
      <c r="S87" s="47">
        <v>0</v>
      </c>
      <c r="T87" s="17" t="s">
        <v>123</v>
      </c>
    </row>
    <row r="88" spans="1:20" x14ac:dyDescent="0.15">
      <c r="A88" t="s">
        <v>124</v>
      </c>
      <c r="B88" s="15">
        <v>29</v>
      </c>
      <c r="C88" s="15" t="s">
        <v>120</v>
      </c>
      <c r="D88" s="15">
        <v>107.6</v>
      </c>
      <c r="E88" s="15">
        <v>110</v>
      </c>
      <c r="F88" s="15">
        <v>0.56610000000000005</v>
      </c>
      <c r="G88" s="38">
        <v>325.17850000000004</v>
      </c>
      <c r="H88" s="38">
        <v>347.22450000000003</v>
      </c>
      <c r="I88" s="38">
        <v>363.75900000000001</v>
      </c>
      <c r="J88" s="52">
        <v>363.75900000000001</v>
      </c>
      <c r="K88" s="41">
        <f t="shared" si="2"/>
        <v>93.406500000000008</v>
      </c>
      <c r="L88" s="38">
        <v>518.08100000000002</v>
      </c>
      <c r="M88" s="38">
        <v>562.173</v>
      </c>
      <c r="N88" s="38">
        <v>578.70749999999998</v>
      </c>
      <c r="O88" s="52">
        <v>578.70749999999998</v>
      </c>
      <c r="P88" s="41">
        <f t="shared" si="3"/>
        <v>148.60125000000002</v>
      </c>
      <c r="Q88" s="53">
        <v>942.4665</v>
      </c>
      <c r="R88" s="47">
        <v>242.00775000000002</v>
      </c>
      <c r="S88" s="47">
        <v>0</v>
      </c>
      <c r="T88" s="17" t="s">
        <v>125</v>
      </c>
    </row>
    <row r="89" spans="1:20" x14ac:dyDescent="0.15">
      <c r="A89" t="s">
        <v>126</v>
      </c>
      <c r="B89" s="15">
        <v>34</v>
      </c>
      <c r="C89" s="15" t="s">
        <v>120</v>
      </c>
      <c r="D89" s="15">
        <v>121.5</v>
      </c>
      <c r="E89" s="15">
        <v>125</v>
      </c>
      <c r="F89" s="15">
        <v>0.5494</v>
      </c>
      <c r="G89" s="38">
        <v>413.36250000000001</v>
      </c>
      <c r="H89" s="38">
        <v>435.4085</v>
      </c>
      <c r="I89" s="38">
        <v>-451.94300000000004</v>
      </c>
      <c r="J89" s="52">
        <v>435.4085</v>
      </c>
      <c r="K89" s="41">
        <f t="shared" si="2"/>
        <v>108.5065</v>
      </c>
      <c r="L89" s="38">
        <v>611.77650000000006</v>
      </c>
      <c r="M89" s="38">
        <v>644.84550000000002</v>
      </c>
      <c r="N89" s="38">
        <v>-661.38</v>
      </c>
      <c r="O89" s="52">
        <v>644.84550000000002</v>
      </c>
      <c r="P89" s="41">
        <f t="shared" si="3"/>
        <v>160.6995</v>
      </c>
      <c r="Q89" s="53">
        <v>1080.2540000000001</v>
      </c>
      <c r="R89" s="47">
        <v>269.20600000000002</v>
      </c>
      <c r="S89" s="47">
        <v>0</v>
      </c>
      <c r="T89" s="17" t="s">
        <v>127</v>
      </c>
    </row>
    <row r="90" spans="1:20" ht="13.5" customHeight="1" x14ac:dyDescent="0.15"/>
  </sheetData>
  <conditionalFormatting sqref="G2:I2 L2:N2">
    <cfRule type="cellIs" dxfId="5" priority="2" stopIfTrue="1" operator="equal">
      <formula>#REF!</formula>
    </cfRule>
  </conditionalFormatting>
  <conditionalFormatting sqref="G47:I47 L47:N47">
    <cfRule type="cellIs" dxfId="4" priority="1" stopIfTrue="1" operator="equal">
      <formula>#REF!</formula>
    </cfRule>
  </conditionalFormatting>
  <printOptions gridLines="1"/>
  <pageMargins left="0.75" right="0.75" top="1" bottom="1" header="0.5" footer="0.5"/>
  <pageSetup paperSize="5" scale="78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 enableFormatConditionsCalculation="0">
    <pageSetUpPr fitToPage="1"/>
  </sheetPr>
  <dimension ref="A1:CG93"/>
  <sheetViews>
    <sheetView workbookViewId="0">
      <selection activeCell="K14" sqref="K14"/>
    </sheetView>
  </sheetViews>
  <sheetFormatPr baseColWidth="10" defaultColWidth="8.83203125" defaultRowHeight="13" x14ac:dyDescent="0.15"/>
  <cols>
    <col min="1" max="1" width="18.6640625" customWidth="1"/>
    <col min="2" max="2" width="5.6640625" style="15" customWidth="1"/>
    <col min="3" max="3" width="15.33203125" style="15" customWidth="1"/>
    <col min="4" max="4" width="6.5" style="15" customWidth="1"/>
    <col min="5" max="9" width="7.5" style="15" customWidth="1"/>
    <col min="10" max="10" width="9.6640625" style="16" customWidth="1"/>
    <col min="11" max="12" width="9.6640625" style="47" customWidth="1"/>
    <col min="13" max="13" width="17.83203125" style="17" customWidth="1"/>
    <col min="14" max="14" width="16.33203125" customWidth="1"/>
  </cols>
  <sheetData>
    <row r="1" spans="1:85" s="2" customFormat="1" ht="30" customHeight="1" thickBot="1" x14ac:dyDescent="0.2">
      <c r="A1" s="1">
        <v>43036</v>
      </c>
      <c r="B1" s="2" t="s">
        <v>0</v>
      </c>
      <c r="C1" s="3"/>
      <c r="D1" s="3"/>
      <c r="E1" s="3"/>
      <c r="F1" s="3"/>
      <c r="G1" s="3"/>
      <c r="H1" s="3"/>
      <c r="I1" s="3"/>
      <c r="J1" s="4"/>
      <c r="K1" s="45"/>
      <c r="L1" s="45"/>
      <c r="M1" s="5"/>
    </row>
    <row r="2" spans="1:85" s="14" customFormat="1" ht="28.5" customHeight="1" thickBot="1" x14ac:dyDescent="0.2">
      <c r="A2" s="6" t="s">
        <v>1</v>
      </c>
      <c r="B2" s="7" t="s">
        <v>2</v>
      </c>
      <c r="C2" s="8" t="s">
        <v>3</v>
      </c>
      <c r="D2" s="8" t="s">
        <v>4</v>
      </c>
      <c r="E2" s="8" t="s">
        <v>5</v>
      </c>
      <c r="F2" s="9" t="s">
        <v>6</v>
      </c>
      <c r="G2" s="10" t="s">
        <v>7</v>
      </c>
      <c r="H2" s="10" t="s">
        <v>8</v>
      </c>
      <c r="I2" s="10" t="s">
        <v>9</v>
      </c>
      <c r="J2" s="11" t="s">
        <v>10</v>
      </c>
      <c r="K2" s="46" t="s">
        <v>16</v>
      </c>
      <c r="L2" s="46" t="s">
        <v>17</v>
      </c>
      <c r="M2" s="12" t="s">
        <v>18</v>
      </c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</row>
    <row r="3" spans="1:85" ht="15" customHeight="1" x14ac:dyDescent="0.15">
      <c r="A3" t="s">
        <v>129</v>
      </c>
      <c r="B3" s="15">
        <v>82</v>
      </c>
      <c r="C3" s="15" t="s">
        <v>130</v>
      </c>
      <c r="D3" s="15">
        <v>65.95</v>
      </c>
      <c r="E3" s="15">
        <v>67.5</v>
      </c>
      <c r="F3" s="15">
        <v>0.76300000000000001</v>
      </c>
      <c r="G3" s="15">
        <v>80</v>
      </c>
      <c r="H3" s="15">
        <v>85</v>
      </c>
      <c r="I3" s="15">
        <v>-90</v>
      </c>
      <c r="J3" s="16">
        <v>85</v>
      </c>
      <c r="K3" s="47">
        <v>64.855000000000004</v>
      </c>
      <c r="L3" s="47">
        <v>132.95275000000001</v>
      </c>
      <c r="M3" s="17" t="s">
        <v>131</v>
      </c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</row>
    <row r="4" spans="1:85" x14ac:dyDescent="0.15">
      <c r="A4" t="s">
        <v>132</v>
      </c>
      <c r="B4" s="15">
        <v>82</v>
      </c>
      <c r="C4" s="15" t="s">
        <v>133</v>
      </c>
      <c r="D4" s="15">
        <v>65.95</v>
      </c>
      <c r="E4" s="15">
        <v>67.5</v>
      </c>
      <c r="F4" s="15">
        <v>0.76300000000000001</v>
      </c>
      <c r="G4" s="15">
        <v>80</v>
      </c>
      <c r="H4" s="15">
        <v>85</v>
      </c>
      <c r="I4" s="15">
        <v>-90</v>
      </c>
      <c r="J4" s="16">
        <v>85</v>
      </c>
      <c r="K4" s="47">
        <v>64.855000000000004</v>
      </c>
      <c r="L4" s="47">
        <v>132.95275000000001</v>
      </c>
      <c r="M4" s="17" t="s">
        <v>134</v>
      </c>
    </row>
    <row r="5" spans="1:85" x14ac:dyDescent="0.15">
      <c r="A5" t="s">
        <v>135</v>
      </c>
      <c r="B5" s="15">
        <v>60</v>
      </c>
      <c r="C5" s="15" t="s">
        <v>136</v>
      </c>
      <c r="D5" s="15">
        <v>88.2</v>
      </c>
      <c r="E5" s="15">
        <v>90</v>
      </c>
      <c r="F5" s="15">
        <v>0.61885000000000001</v>
      </c>
      <c r="G5" s="15">
        <v>127.5</v>
      </c>
      <c r="H5" s="15">
        <v>137.5</v>
      </c>
      <c r="I5" s="15">
        <v>140</v>
      </c>
      <c r="J5" s="16">
        <v>140</v>
      </c>
      <c r="K5" s="47">
        <v>86.638999999999996</v>
      </c>
      <c r="L5" s="47">
        <v>116.09626</v>
      </c>
      <c r="M5" s="17" t="s">
        <v>137</v>
      </c>
    </row>
    <row r="6" spans="1:85" s="18" customFormat="1" ht="14" customHeight="1" x14ac:dyDescent="0.15">
      <c r="A6" s="18" t="s">
        <v>138</v>
      </c>
      <c r="B6" s="19">
        <v>41</v>
      </c>
      <c r="C6" s="19" t="s">
        <v>73</v>
      </c>
      <c r="D6" s="19">
        <v>122.4</v>
      </c>
      <c r="E6" s="19">
        <v>125</v>
      </c>
      <c r="F6" s="19">
        <v>0.54844999999999999</v>
      </c>
      <c r="G6" s="19">
        <v>235</v>
      </c>
      <c r="H6" s="19">
        <v>245</v>
      </c>
      <c r="I6" s="19">
        <v>-255</v>
      </c>
      <c r="J6" s="20">
        <v>245</v>
      </c>
      <c r="K6" s="48">
        <v>134.37025</v>
      </c>
      <c r="L6" s="48">
        <v>135.7139525</v>
      </c>
      <c r="M6" s="21" t="s">
        <v>74</v>
      </c>
      <c r="N6" s="50" t="s">
        <v>167</v>
      </c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9"/>
      <c r="BH6" s="49"/>
      <c r="BI6" s="49"/>
      <c r="BJ6" s="49"/>
      <c r="BK6" s="49"/>
      <c r="BL6" s="49"/>
      <c r="BM6" s="49"/>
      <c r="BN6" s="49"/>
      <c r="BO6" s="49"/>
      <c r="BP6" s="49"/>
      <c r="BQ6" s="49"/>
      <c r="BR6" s="49"/>
      <c r="BS6" s="49"/>
      <c r="BT6" s="49"/>
      <c r="BU6" s="49"/>
      <c r="BV6" s="49"/>
      <c r="BW6" s="49"/>
      <c r="BX6" s="49"/>
      <c r="BY6" s="49"/>
      <c r="BZ6" s="49"/>
      <c r="CA6" s="49"/>
      <c r="CB6" s="49"/>
      <c r="CC6" s="49"/>
      <c r="CD6" s="49"/>
      <c r="CE6" s="49"/>
      <c r="CF6" s="49"/>
      <c r="CG6" s="49"/>
    </row>
    <row r="7" spans="1:85" x14ac:dyDescent="0.15">
      <c r="A7" t="s">
        <v>139</v>
      </c>
      <c r="B7" s="15">
        <v>36</v>
      </c>
      <c r="C7" s="15" t="s">
        <v>140</v>
      </c>
      <c r="D7" s="15">
        <v>108.7</v>
      </c>
      <c r="E7" s="15">
        <v>110</v>
      </c>
      <c r="F7" s="15">
        <v>0.56440000000000001</v>
      </c>
      <c r="G7" s="15">
        <v>-415</v>
      </c>
      <c r="H7" s="15">
        <v>-415</v>
      </c>
      <c r="I7" s="15">
        <v>-432.5</v>
      </c>
      <c r="J7" s="16">
        <v>0</v>
      </c>
      <c r="K7" s="47">
        <v>0</v>
      </c>
      <c r="L7" s="47">
        <v>0</v>
      </c>
      <c r="M7" s="17">
        <v>0</v>
      </c>
    </row>
    <row r="8" spans="1:85" x14ac:dyDescent="0.15">
      <c r="A8" t="s">
        <v>141</v>
      </c>
      <c r="B8" s="15">
        <v>25</v>
      </c>
      <c r="C8" s="15" t="s">
        <v>120</v>
      </c>
      <c r="D8" s="15">
        <v>97.05</v>
      </c>
      <c r="E8" s="15">
        <v>100</v>
      </c>
      <c r="F8" s="15">
        <v>0.58884999999999998</v>
      </c>
      <c r="G8" s="15">
        <v>107.5</v>
      </c>
      <c r="H8" s="15">
        <v>117.5</v>
      </c>
      <c r="I8" s="15">
        <v>-130</v>
      </c>
      <c r="J8" s="16">
        <v>117.5</v>
      </c>
      <c r="K8" s="47">
        <v>69.189875000000001</v>
      </c>
      <c r="L8" s="47">
        <v>0</v>
      </c>
      <c r="M8" s="17" t="s">
        <v>121</v>
      </c>
    </row>
    <row r="10" spans="1:85" s="2" customFormat="1" ht="30" customHeight="1" thickBot="1" x14ac:dyDescent="0.2">
      <c r="A10" s="1"/>
      <c r="B10" s="2" t="s">
        <v>128</v>
      </c>
      <c r="C10" s="3"/>
      <c r="D10" s="3"/>
      <c r="E10" s="3"/>
      <c r="F10" s="3"/>
      <c r="G10" s="3"/>
      <c r="H10" s="3"/>
      <c r="I10" s="3"/>
      <c r="J10" s="4"/>
      <c r="K10" s="45"/>
      <c r="L10" s="45"/>
      <c r="M10" s="5"/>
    </row>
    <row r="11" spans="1:85" ht="13.5" customHeight="1" thickBot="1" x14ac:dyDescent="0.2">
      <c r="A11" s="6" t="s">
        <v>1</v>
      </c>
      <c r="B11" s="7" t="s">
        <v>2</v>
      </c>
      <c r="C11" s="8" t="s">
        <v>3</v>
      </c>
      <c r="D11" s="8" t="s">
        <v>4</v>
      </c>
      <c r="E11" s="8" t="s">
        <v>5</v>
      </c>
      <c r="F11" s="9" t="s">
        <v>6</v>
      </c>
      <c r="G11" s="10" t="s">
        <v>7</v>
      </c>
      <c r="H11" s="10" t="s">
        <v>8</v>
      </c>
      <c r="I11" s="10" t="s">
        <v>9</v>
      </c>
      <c r="J11" s="11" t="s">
        <v>10</v>
      </c>
      <c r="K11" s="46" t="s">
        <v>16</v>
      </c>
      <c r="L11" s="46" t="s">
        <v>17</v>
      </c>
      <c r="M11" s="12" t="s">
        <v>18</v>
      </c>
    </row>
    <row r="12" spans="1:85" x14ac:dyDescent="0.15">
      <c r="A12" t="s">
        <v>129</v>
      </c>
      <c r="B12" s="15">
        <v>82</v>
      </c>
      <c r="C12" s="15" t="s">
        <v>130</v>
      </c>
      <c r="D12" s="15">
        <v>65.95</v>
      </c>
      <c r="E12" s="15">
        <v>67.5</v>
      </c>
      <c r="F12" s="15">
        <v>0.76300000000000001</v>
      </c>
      <c r="G12" s="15">
        <v>176.36799999999999</v>
      </c>
      <c r="H12" s="15">
        <v>187.39100000000002</v>
      </c>
      <c r="I12" s="15">
        <v>-198.41400000000002</v>
      </c>
      <c r="J12" s="47">
        <v>187.39100000000002</v>
      </c>
      <c r="K12" s="47">
        <v>64.855000000000004</v>
      </c>
      <c r="L12" s="47">
        <v>132.95275000000001</v>
      </c>
      <c r="M12" s="17" t="s">
        <v>131</v>
      </c>
    </row>
    <row r="13" spans="1:85" x14ac:dyDescent="0.15">
      <c r="A13" t="s">
        <v>132</v>
      </c>
      <c r="B13" s="15">
        <v>82</v>
      </c>
      <c r="C13" s="15" t="s">
        <v>133</v>
      </c>
      <c r="D13" s="15">
        <v>65.95</v>
      </c>
      <c r="E13" s="15">
        <v>67.5</v>
      </c>
      <c r="F13" s="15">
        <v>0.76300000000000001</v>
      </c>
      <c r="G13" s="15">
        <v>176.36799999999999</v>
      </c>
      <c r="H13" s="15">
        <v>187.39100000000002</v>
      </c>
      <c r="I13" s="15">
        <v>-198.41400000000002</v>
      </c>
      <c r="J13" s="47">
        <v>187.39100000000002</v>
      </c>
      <c r="K13" s="47">
        <v>64.855000000000004</v>
      </c>
      <c r="L13" s="47">
        <v>132.95275000000001</v>
      </c>
      <c r="M13" s="17" t="s">
        <v>134</v>
      </c>
    </row>
    <row r="14" spans="1:85" s="2" customFormat="1" ht="13" customHeight="1" x14ac:dyDescent="0.15">
      <c r="A14" t="s">
        <v>135</v>
      </c>
      <c r="B14" s="15">
        <v>60</v>
      </c>
      <c r="C14" s="15" t="s">
        <v>136</v>
      </c>
      <c r="D14" s="15">
        <v>88.2</v>
      </c>
      <c r="E14" s="15">
        <v>90</v>
      </c>
      <c r="F14" s="15">
        <v>0.61885000000000001</v>
      </c>
      <c r="G14" s="15">
        <v>281.0865</v>
      </c>
      <c r="H14" s="15">
        <v>303.13249999999999</v>
      </c>
      <c r="I14" s="15">
        <v>308.64400000000001</v>
      </c>
      <c r="J14" s="47">
        <v>308.64400000000001</v>
      </c>
      <c r="K14" s="47">
        <v>86.638999999999996</v>
      </c>
      <c r="L14" s="47">
        <v>116.09626</v>
      </c>
      <c r="M14" s="17" t="s">
        <v>137</v>
      </c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</row>
    <row r="15" spans="1:85" x14ac:dyDescent="0.15">
      <c r="A15" t="s">
        <v>138</v>
      </c>
      <c r="B15" s="15">
        <v>41</v>
      </c>
      <c r="C15" s="15" t="s">
        <v>73</v>
      </c>
      <c r="D15" s="15">
        <v>122.4</v>
      </c>
      <c r="E15" s="15">
        <v>125</v>
      </c>
      <c r="F15" s="15">
        <v>0.54844999999999999</v>
      </c>
      <c r="G15" s="15">
        <v>518.08100000000002</v>
      </c>
      <c r="H15" s="15">
        <v>540.12700000000007</v>
      </c>
      <c r="I15" s="15">
        <v>-562.173</v>
      </c>
      <c r="J15" s="47">
        <v>540.12700000000007</v>
      </c>
      <c r="K15" s="47">
        <v>134.37025</v>
      </c>
      <c r="L15" s="47">
        <v>135.7139525</v>
      </c>
      <c r="M15" s="17" t="s">
        <v>74</v>
      </c>
    </row>
    <row r="16" spans="1:85" x14ac:dyDescent="0.15">
      <c r="A16" t="s">
        <v>139</v>
      </c>
      <c r="B16" s="15">
        <v>36</v>
      </c>
      <c r="C16" s="15" t="s">
        <v>140</v>
      </c>
      <c r="D16" s="15">
        <v>108.7</v>
      </c>
      <c r="E16" s="15">
        <v>110</v>
      </c>
      <c r="F16" s="15">
        <v>0.56440000000000001</v>
      </c>
      <c r="G16" s="15">
        <v>-914.90899999999999</v>
      </c>
      <c r="H16" s="15">
        <v>-914.90899999999999</v>
      </c>
      <c r="I16" s="15">
        <v>-953.48950000000002</v>
      </c>
      <c r="J16" s="47">
        <v>0</v>
      </c>
      <c r="K16" s="47">
        <v>0</v>
      </c>
      <c r="L16" s="47">
        <v>0</v>
      </c>
      <c r="M16" s="17">
        <v>0</v>
      </c>
    </row>
    <row r="17" spans="1:85" x14ac:dyDescent="0.15">
      <c r="A17" t="s">
        <v>141</v>
      </c>
      <c r="B17" s="15">
        <v>25</v>
      </c>
      <c r="C17" s="15" t="s">
        <v>120</v>
      </c>
      <c r="D17" s="15">
        <v>97.05</v>
      </c>
      <c r="E17" s="15">
        <v>100</v>
      </c>
      <c r="F17" s="15">
        <v>0.58884999999999998</v>
      </c>
      <c r="G17" s="15">
        <v>236.99450000000002</v>
      </c>
      <c r="H17" s="15">
        <v>259.04050000000001</v>
      </c>
      <c r="I17" s="15">
        <v>-286.59800000000001</v>
      </c>
      <c r="J17" s="47">
        <v>259.04050000000001</v>
      </c>
      <c r="K17" s="47">
        <v>69.189875000000001</v>
      </c>
      <c r="L17" s="47">
        <v>0</v>
      </c>
      <c r="M17" s="17" t="s">
        <v>121</v>
      </c>
    </row>
    <row r="20" spans="1:85" ht="13.5" customHeight="1" x14ac:dyDescent="0.15"/>
    <row r="23" spans="1:85" s="2" customFormat="1" ht="11.25" customHeight="1" x14ac:dyDescent="0.15">
      <c r="A23"/>
      <c r="B23" s="15"/>
      <c r="C23" s="15"/>
      <c r="D23" s="15"/>
      <c r="E23" s="15"/>
      <c r="F23" s="15"/>
      <c r="G23" s="15"/>
      <c r="H23" s="15"/>
      <c r="I23" s="15"/>
      <c r="J23" s="16"/>
      <c r="K23" s="47"/>
      <c r="L23" s="47"/>
      <c r="M23" s="17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</row>
    <row r="25" spans="1:85" ht="23" x14ac:dyDescent="0.15">
      <c r="A25" s="2"/>
      <c r="B25" s="3"/>
      <c r="C25" s="3"/>
      <c r="D25" s="3"/>
      <c r="E25" s="3"/>
      <c r="F25" s="3"/>
      <c r="G25" s="3"/>
      <c r="H25" s="3"/>
      <c r="I25" s="3"/>
      <c r="J25" s="4"/>
      <c r="K25" s="45"/>
      <c r="L25" s="45"/>
      <c r="M25" s="5"/>
    </row>
    <row r="28" spans="1:85" ht="23" x14ac:dyDescent="0.15">
      <c r="A28" s="2"/>
      <c r="B28" s="3"/>
      <c r="C28" s="3"/>
      <c r="D28" s="3"/>
      <c r="E28" s="3"/>
      <c r="F28" s="3"/>
      <c r="G28" s="3"/>
      <c r="H28" s="3"/>
      <c r="I28" s="3"/>
      <c r="J28" s="4"/>
      <c r="K28" s="45"/>
      <c r="L28" s="45"/>
      <c r="M28" s="5"/>
    </row>
    <row r="31" spans="1:85" ht="23" x14ac:dyDescent="0.15">
      <c r="A31" s="2"/>
      <c r="B31" s="3"/>
      <c r="C31" s="3"/>
      <c r="D31" s="3"/>
      <c r="E31" s="3"/>
      <c r="F31" s="3"/>
      <c r="G31" s="3"/>
      <c r="H31" s="3"/>
      <c r="I31" s="3"/>
      <c r="J31" s="4"/>
      <c r="K31" s="45"/>
      <c r="L31" s="45"/>
      <c r="M31" s="5"/>
    </row>
    <row r="36" spans="1:85" ht="11.25" customHeight="1" x14ac:dyDescent="0.15"/>
    <row r="37" spans="1:85" ht="23" x14ac:dyDescent="0.15">
      <c r="A37" s="2"/>
      <c r="B37" s="3"/>
      <c r="C37" s="3"/>
      <c r="D37" s="3"/>
      <c r="E37" s="3"/>
      <c r="F37" s="3"/>
      <c r="G37" s="3"/>
      <c r="H37" s="3"/>
      <c r="I37" s="3"/>
      <c r="J37" s="4"/>
      <c r="K37" s="45"/>
      <c r="L37" s="45"/>
      <c r="M37" s="5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</row>
    <row r="46" spans="1:85" ht="13.5" customHeight="1" x14ac:dyDescent="0.15"/>
    <row r="53" spans="1:85" ht="23" x14ac:dyDescent="0.15">
      <c r="A53" s="2"/>
      <c r="B53" s="3"/>
      <c r="C53" s="3"/>
      <c r="D53" s="3"/>
      <c r="E53" s="3"/>
      <c r="F53" s="3"/>
      <c r="G53" s="3"/>
      <c r="H53" s="3"/>
      <c r="I53" s="3"/>
      <c r="J53" s="4"/>
      <c r="K53" s="45"/>
      <c r="L53" s="45"/>
      <c r="M53" s="5"/>
    </row>
    <row r="56" spans="1:85" ht="12" customHeight="1" x14ac:dyDescent="0.15"/>
    <row r="59" spans="1:85" ht="23" x14ac:dyDescent="0.15"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</row>
    <row r="61" spans="1:85" s="2" customFormat="1" ht="14.25" customHeight="1" x14ac:dyDescent="0.15">
      <c r="A61"/>
      <c r="B61" s="15"/>
      <c r="C61" s="15"/>
      <c r="D61" s="15"/>
      <c r="E61" s="15"/>
      <c r="F61" s="15"/>
      <c r="G61" s="15"/>
      <c r="H61" s="15"/>
      <c r="I61" s="15"/>
      <c r="J61" s="16"/>
      <c r="K61" s="47"/>
      <c r="L61" s="47"/>
      <c r="M61" s="17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</row>
    <row r="82" spans="2:13" ht="12.75" customHeight="1" x14ac:dyDescent="0.15"/>
    <row r="93" spans="2:13" s="2" customFormat="1" ht="30" customHeight="1" x14ac:dyDescent="0.15">
      <c r="B93" s="3"/>
      <c r="C93" s="3"/>
      <c r="D93" s="3"/>
      <c r="E93" s="3"/>
      <c r="F93" s="3"/>
      <c r="G93" s="3"/>
      <c r="H93" s="3"/>
      <c r="I93" s="3"/>
      <c r="J93" s="4"/>
      <c r="K93" s="45"/>
      <c r="L93" s="45"/>
      <c r="M93" s="5"/>
    </row>
  </sheetData>
  <conditionalFormatting sqref="G2:I2">
    <cfRule type="cellIs" dxfId="3" priority="2" stopIfTrue="1" operator="equal">
      <formula>#REF!</formula>
    </cfRule>
  </conditionalFormatting>
  <conditionalFormatting sqref="G11:I11">
    <cfRule type="cellIs" dxfId="2" priority="1" stopIfTrue="1" operator="equal">
      <formula>#REF!</formula>
    </cfRule>
  </conditionalFormatting>
  <printOptions gridLines="1"/>
  <pageMargins left="0.75" right="0.75" top="1" bottom="1" header="0.5" footer="0.5"/>
  <pageSetup paperSize="5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 enableFormatConditionsCalculation="0">
    <pageSetUpPr fitToPage="1"/>
  </sheetPr>
  <dimension ref="A1:CG101"/>
  <sheetViews>
    <sheetView workbookViewId="0">
      <selection activeCell="A30" sqref="A30"/>
    </sheetView>
  </sheetViews>
  <sheetFormatPr baseColWidth="10" defaultColWidth="8.83203125" defaultRowHeight="13" x14ac:dyDescent="0.15"/>
  <cols>
    <col min="1" max="1" width="18.6640625" customWidth="1"/>
    <col min="2" max="2" width="5.6640625" style="15" customWidth="1"/>
    <col min="3" max="3" width="6.33203125" style="15" customWidth="1"/>
    <col min="4" max="4" width="6.5" style="15" customWidth="1"/>
    <col min="5" max="9" width="7.5" style="15" customWidth="1"/>
    <col min="10" max="10" width="9.6640625" style="16" customWidth="1"/>
    <col min="11" max="12" width="9.6640625" style="47" customWidth="1"/>
    <col min="13" max="13" width="19" style="17" customWidth="1"/>
    <col min="14" max="14" width="14.5" customWidth="1"/>
  </cols>
  <sheetData>
    <row r="1" spans="1:85" s="2" customFormat="1" ht="24" thickBot="1" x14ac:dyDescent="0.2">
      <c r="A1" s="1">
        <v>43036</v>
      </c>
      <c r="B1" s="2" t="s">
        <v>0</v>
      </c>
      <c r="C1" s="3"/>
      <c r="D1" s="3"/>
      <c r="E1" s="3"/>
      <c r="F1" s="3"/>
      <c r="G1" s="3"/>
      <c r="H1" s="3"/>
      <c r="I1" s="3"/>
      <c r="J1" s="4"/>
      <c r="K1" s="45"/>
      <c r="L1" s="45"/>
      <c r="M1" s="5"/>
    </row>
    <row r="2" spans="1:85" s="14" customFormat="1" ht="28.5" customHeight="1" thickBot="1" x14ac:dyDescent="0.2">
      <c r="A2" s="6" t="s">
        <v>1</v>
      </c>
      <c r="B2" s="7" t="s">
        <v>2</v>
      </c>
      <c r="C2" s="8" t="s">
        <v>3</v>
      </c>
      <c r="D2" s="8" t="s">
        <v>4</v>
      </c>
      <c r="E2" s="8" t="s">
        <v>5</v>
      </c>
      <c r="F2" s="9" t="s">
        <v>6</v>
      </c>
      <c r="G2" s="10" t="s">
        <v>11</v>
      </c>
      <c r="H2" s="10" t="s">
        <v>12</v>
      </c>
      <c r="I2" s="10" t="s">
        <v>13</v>
      </c>
      <c r="J2" s="11" t="s">
        <v>14</v>
      </c>
      <c r="K2" s="46" t="s">
        <v>16</v>
      </c>
      <c r="L2" s="46" t="s">
        <v>17</v>
      </c>
      <c r="M2" s="12" t="s">
        <v>18</v>
      </c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</row>
    <row r="3" spans="1:85" s="18" customFormat="1" x14ac:dyDescent="0.15">
      <c r="A3" t="s">
        <v>142</v>
      </c>
      <c r="B3" s="15">
        <v>21</v>
      </c>
      <c r="C3" s="15" t="s">
        <v>143</v>
      </c>
      <c r="D3" s="15">
        <v>64.400000000000006</v>
      </c>
      <c r="E3" s="15">
        <v>67.5</v>
      </c>
      <c r="F3" s="15">
        <v>0.93345</v>
      </c>
      <c r="G3" s="15">
        <v>100</v>
      </c>
      <c r="H3" s="15">
        <v>110</v>
      </c>
      <c r="I3" s="15">
        <v>122.5</v>
      </c>
      <c r="J3" s="16">
        <v>122.5</v>
      </c>
      <c r="K3" s="47">
        <v>114.34762499999999</v>
      </c>
      <c r="L3" s="47">
        <v>0</v>
      </c>
      <c r="M3" s="17" t="s">
        <v>144</v>
      </c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</row>
    <row r="4" spans="1:85" s="18" customFormat="1" x14ac:dyDescent="0.15">
      <c r="A4" s="18" t="s">
        <v>145</v>
      </c>
      <c r="B4" s="19">
        <v>31</v>
      </c>
      <c r="C4" s="19" t="s">
        <v>53</v>
      </c>
      <c r="D4" s="19">
        <v>51.1</v>
      </c>
      <c r="E4" s="19">
        <v>52</v>
      </c>
      <c r="F4" s="19">
        <v>1.123</v>
      </c>
      <c r="G4" s="19">
        <v>142.5</v>
      </c>
      <c r="H4" s="19">
        <v>150</v>
      </c>
      <c r="I4" s="19">
        <v>-160</v>
      </c>
      <c r="J4" s="20">
        <v>150</v>
      </c>
      <c r="K4" s="48">
        <v>168.45</v>
      </c>
      <c r="L4" s="48">
        <v>0</v>
      </c>
      <c r="M4" s="21" t="s">
        <v>146</v>
      </c>
      <c r="N4" s="18" t="s">
        <v>171</v>
      </c>
    </row>
    <row r="5" spans="1:85" x14ac:dyDescent="0.15">
      <c r="A5" t="s">
        <v>147</v>
      </c>
      <c r="B5" s="15">
        <v>70</v>
      </c>
      <c r="C5" s="15" t="s">
        <v>148</v>
      </c>
      <c r="D5" s="15">
        <v>75.2</v>
      </c>
      <c r="E5" s="15">
        <v>82.5</v>
      </c>
      <c r="F5" s="15">
        <v>0.68720000000000003</v>
      </c>
      <c r="G5" s="15">
        <v>142.5</v>
      </c>
      <c r="H5" s="15">
        <v>152.5</v>
      </c>
      <c r="I5" s="15">
        <v>0</v>
      </c>
      <c r="J5" s="16">
        <v>152.5</v>
      </c>
      <c r="K5" s="47">
        <v>104.798</v>
      </c>
      <c r="L5" s="47">
        <v>172.39270999999999</v>
      </c>
      <c r="M5" s="17" t="s">
        <v>149</v>
      </c>
    </row>
    <row r="6" spans="1:85" s="30" customFormat="1" x14ac:dyDescent="0.15">
      <c r="A6" s="26" t="s">
        <v>150</v>
      </c>
      <c r="B6" s="27">
        <v>65</v>
      </c>
      <c r="C6" s="27" t="s">
        <v>64</v>
      </c>
      <c r="D6" s="27">
        <v>86.15</v>
      </c>
      <c r="E6" s="27">
        <v>90</v>
      </c>
      <c r="F6" s="27">
        <v>0.62724999999999997</v>
      </c>
      <c r="G6" s="27">
        <v>102.5</v>
      </c>
      <c r="H6" s="27">
        <v>0</v>
      </c>
      <c r="I6" s="27">
        <v>0</v>
      </c>
      <c r="J6" s="28">
        <v>102.5</v>
      </c>
      <c r="K6" s="51">
        <v>64.293125000000003</v>
      </c>
      <c r="L6" s="51">
        <v>95.153824999999998</v>
      </c>
      <c r="M6" s="29" t="s">
        <v>65</v>
      </c>
    </row>
    <row r="7" spans="1:85" s="57" customFormat="1" x14ac:dyDescent="0.15">
      <c r="A7" s="57" t="s">
        <v>151</v>
      </c>
      <c r="B7" s="58">
        <v>55</v>
      </c>
      <c r="C7" s="58" t="s">
        <v>152</v>
      </c>
      <c r="D7" s="58">
        <v>94.9</v>
      </c>
      <c r="E7" s="58">
        <v>100</v>
      </c>
      <c r="F7" s="58">
        <v>0.59684999999999999</v>
      </c>
      <c r="G7" s="58">
        <v>200</v>
      </c>
      <c r="H7" s="58">
        <v>215</v>
      </c>
      <c r="I7" s="58">
        <v>-220</v>
      </c>
      <c r="J7" s="64">
        <v>215</v>
      </c>
      <c r="K7" s="62">
        <v>128.32274999999998</v>
      </c>
      <c r="L7" s="62">
        <v>157.19536875</v>
      </c>
      <c r="M7" s="63" t="s">
        <v>153</v>
      </c>
    </row>
    <row r="8" spans="1:85" x14ac:dyDescent="0.15">
      <c r="A8" t="s">
        <v>154</v>
      </c>
      <c r="B8" s="15">
        <v>59</v>
      </c>
      <c r="C8" s="15" t="s">
        <v>67</v>
      </c>
      <c r="D8" s="15">
        <v>89.1</v>
      </c>
      <c r="E8" s="15">
        <v>90</v>
      </c>
      <c r="F8" s="15">
        <v>0.61529999999999996</v>
      </c>
      <c r="G8" s="15">
        <v>202.5</v>
      </c>
      <c r="H8" s="15">
        <v>0</v>
      </c>
      <c r="I8" s="15">
        <v>0</v>
      </c>
      <c r="J8" s="16">
        <v>202.5</v>
      </c>
      <c r="K8" s="47">
        <v>124.59824999999999</v>
      </c>
      <c r="L8" s="47">
        <v>163.84669874999997</v>
      </c>
      <c r="M8" s="17" t="s">
        <v>68</v>
      </c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</row>
    <row r="9" spans="1:85" x14ac:dyDescent="0.15">
      <c r="A9" t="s">
        <v>155</v>
      </c>
      <c r="B9" s="15">
        <v>47</v>
      </c>
      <c r="C9" s="15" t="s">
        <v>70</v>
      </c>
      <c r="D9" s="15">
        <v>85.3</v>
      </c>
      <c r="E9" s="15">
        <v>90</v>
      </c>
      <c r="F9" s="15">
        <v>0.63124999999999998</v>
      </c>
      <c r="G9" s="15">
        <v>205</v>
      </c>
      <c r="H9" s="15">
        <v>220</v>
      </c>
      <c r="I9" s="15">
        <v>-232.5</v>
      </c>
      <c r="J9" s="16">
        <v>220</v>
      </c>
      <c r="K9" s="47">
        <v>138.875</v>
      </c>
      <c r="L9" s="47">
        <v>150.26275000000001</v>
      </c>
      <c r="M9" s="17" t="s">
        <v>71</v>
      </c>
    </row>
    <row r="10" spans="1:85" s="18" customFormat="1" x14ac:dyDescent="0.15">
      <c r="A10" t="s">
        <v>156</v>
      </c>
      <c r="B10" s="15">
        <v>44</v>
      </c>
      <c r="C10" s="15" t="s">
        <v>73</v>
      </c>
      <c r="D10" s="15">
        <v>89.6</v>
      </c>
      <c r="E10" s="15">
        <v>90</v>
      </c>
      <c r="F10" s="15">
        <v>0.61335000000000006</v>
      </c>
      <c r="G10" s="15">
        <v>190</v>
      </c>
      <c r="H10" s="15">
        <v>205</v>
      </c>
      <c r="I10" s="15">
        <v>222.5</v>
      </c>
      <c r="J10" s="16">
        <v>222.5</v>
      </c>
      <c r="K10" s="47">
        <v>136.47037500000002</v>
      </c>
      <c r="L10" s="47">
        <v>142.338601125</v>
      </c>
      <c r="M10" s="17" t="s">
        <v>74</v>
      </c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</row>
    <row r="11" spans="1:85" s="22" customFormat="1" x14ac:dyDescent="0.15">
      <c r="A11" t="s">
        <v>157</v>
      </c>
      <c r="B11" s="15">
        <v>19</v>
      </c>
      <c r="C11" s="15" t="s">
        <v>93</v>
      </c>
      <c r="D11" s="15">
        <v>98.4</v>
      </c>
      <c r="E11" s="15">
        <v>100</v>
      </c>
      <c r="F11" s="15">
        <v>0.58535000000000004</v>
      </c>
      <c r="G11" s="15">
        <v>-237.5</v>
      </c>
      <c r="H11" s="15">
        <v>260</v>
      </c>
      <c r="I11" s="15">
        <v>272.5</v>
      </c>
      <c r="J11" s="16">
        <v>272.5</v>
      </c>
      <c r="K11" s="47">
        <v>159.50787500000001</v>
      </c>
      <c r="L11" s="47">
        <v>0</v>
      </c>
      <c r="M11" s="17" t="s">
        <v>94</v>
      </c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</row>
    <row r="12" spans="1:85" s="2" customFormat="1" ht="13" customHeight="1" x14ac:dyDescent="0.15">
      <c r="A12" t="s">
        <v>158</v>
      </c>
      <c r="B12" s="15">
        <v>18</v>
      </c>
      <c r="C12" s="15" t="s">
        <v>93</v>
      </c>
      <c r="D12" s="15">
        <v>71.2</v>
      </c>
      <c r="E12" s="15">
        <v>75</v>
      </c>
      <c r="F12" s="15">
        <v>0.71645000000000003</v>
      </c>
      <c r="G12" s="15">
        <v>165</v>
      </c>
      <c r="H12" s="15">
        <v>185</v>
      </c>
      <c r="I12" s="15">
        <v>-190</v>
      </c>
      <c r="J12" s="16">
        <v>185</v>
      </c>
      <c r="K12" s="47">
        <v>132.54325</v>
      </c>
      <c r="L12" s="47">
        <v>0</v>
      </c>
      <c r="M12" s="17" t="s">
        <v>159</v>
      </c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</row>
    <row r="13" spans="1:85" s="2" customFormat="1" ht="13" customHeight="1" x14ac:dyDescent="0.15">
      <c r="A13" t="s">
        <v>160</v>
      </c>
      <c r="B13" s="15">
        <v>24</v>
      </c>
      <c r="C13" s="15" t="s">
        <v>120</v>
      </c>
      <c r="D13" s="15">
        <v>96.7</v>
      </c>
      <c r="E13" s="15">
        <v>100</v>
      </c>
      <c r="F13" s="15">
        <v>0.58994999999999997</v>
      </c>
      <c r="G13" s="15">
        <v>220</v>
      </c>
      <c r="H13" s="15">
        <v>-230</v>
      </c>
      <c r="I13" s="15">
        <v>-230</v>
      </c>
      <c r="J13" s="16">
        <v>220</v>
      </c>
      <c r="K13" s="47">
        <v>129.78899999999999</v>
      </c>
      <c r="L13" s="47">
        <v>0</v>
      </c>
      <c r="M13" s="17" t="s">
        <v>121</v>
      </c>
    </row>
    <row r="14" spans="1:85" x14ac:dyDescent="0.15">
      <c r="A14" t="s">
        <v>172</v>
      </c>
      <c r="B14" s="15">
        <v>24</v>
      </c>
      <c r="C14" s="15" t="s">
        <v>120</v>
      </c>
      <c r="D14" s="15">
        <v>117.5</v>
      </c>
      <c r="E14" s="15">
        <v>125</v>
      </c>
      <c r="F14" s="15">
        <v>0.55349999999999999</v>
      </c>
      <c r="G14" s="15">
        <v>290</v>
      </c>
      <c r="H14" s="15">
        <v>-320</v>
      </c>
      <c r="I14" s="15">
        <v>-320</v>
      </c>
      <c r="J14" s="16">
        <v>290</v>
      </c>
      <c r="K14" s="47">
        <v>160.51499999999999</v>
      </c>
      <c r="L14" s="47">
        <v>0</v>
      </c>
      <c r="M14" s="17" t="s">
        <v>127</v>
      </c>
    </row>
    <row r="15" spans="1:85" s="18" customFormat="1" x14ac:dyDescent="0.15">
      <c r="A15"/>
      <c r="B15" s="15"/>
      <c r="C15" s="15"/>
      <c r="D15" s="15"/>
      <c r="E15" s="15"/>
      <c r="F15" s="15"/>
      <c r="G15" s="15"/>
      <c r="H15" s="15"/>
      <c r="I15" s="15"/>
      <c r="J15" s="16"/>
      <c r="K15" s="47"/>
      <c r="L15" s="47"/>
      <c r="M15" s="17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</row>
    <row r="16" spans="1:85" s="2" customFormat="1" ht="24" thickBot="1" x14ac:dyDescent="0.2">
      <c r="A16" s="1"/>
      <c r="B16" s="2" t="s">
        <v>128</v>
      </c>
      <c r="C16" s="3"/>
      <c r="D16" s="3"/>
      <c r="E16" s="3"/>
      <c r="F16" s="3"/>
      <c r="G16" s="3"/>
      <c r="H16" s="3"/>
      <c r="I16" s="3"/>
      <c r="J16" s="4"/>
      <c r="K16" s="45"/>
      <c r="L16" s="45"/>
      <c r="M16" s="5"/>
    </row>
    <row r="17" spans="1:85" ht="27" thickBot="1" x14ac:dyDescent="0.2">
      <c r="A17" s="6" t="s">
        <v>1</v>
      </c>
      <c r="B17" s="7" t="s">
        <v>2</v>
      </c>
      <c r="C17" s="8" t="s">
        <v>3</v>
      </c>
      <c r="D17" s="8" t="s">
        <v>4</v>
      </c>
      <c r="E17" s="8" t="s">
        <v>5</v>
      </c>
      <c r="F17" s="9" t="s">
        <v>6</v>
      </c>
      <c r="G17" s="10" t="s">
        <v>11</v>
      </c>
      <c r="H17" s="10" t="s">
        <v>12</v>
      </c>
      <c r="I17" s="10" t="s">
        <v>13</v>
      </c>
      <c r="J17" s="11" t="s">
        <v>14</v>
      </c>
      <c r="K17" s="46" t="s">
        <v>16</v>
      </c>
      <c r="L17" s="46" t="s">
        <v>17</v>
      </c>
      <c r="M17" s="12" t="s">
        <v>18</v>
      </c>
    </row>
    <row r="18" spans="1:85" x14ac:dyDescent="0.15">
      <c r="A18" t="s">
        <v>142</v>
      </c>
      <c r="B18" s="15">
        <v>21</v>
      </c>
      <c r="C18" s="15" t="s">
        <v>143</v>
      </c>
      <c r="D18" s="15">
        <v>64.400000000000006</v>
      </c>
      <c r="E18" s="15">
        <v>67.5</v>
      </c>
      <c r="F18" s="15">
        <v>0.93345</v>
      </c>
      <c r="G18" s="15">
        <v>220.46</v>
      </c>
      <c r="H18" s="15">
        <v>242.506</v>
      </c>
      <c r="I18" s="15">
        <v>270.06350000000003</v>
      </c>
      <c r="J18" s="47">
        <v>270.06350000000003</v>
      </c>
      <c r="K18" s="47">
        <v>114.34762499999999</v>
      </c>
      <c r="L18" s="47">
        <v>0</v>
      </c>
      <c r="M18" s="17" t="s">
        <v>144</v>
      </c>
    </row>
    <row r="19" spans="1:85" x14ac:dyDescent="0.15">
      <c r="A19" t="s">
        <v>145</v>
      </c>
      <c r="B19" s="15">
        <v>31</v>
      </c>
      <c r="C19" s="15" t="s">
        <v>53</v>
      </c>
      <c r="D19" s="15">
        <v>51.1</v>
      </c>
      <c r="E19" s="15">
        <v>52</v>
      </c>
      <c r="F19" s="15">
        <v>1.123</v>
      </c>
      <c r="G19" s="15">
        <v>314.15550000000002</v>
      </c>
      <c r="H19" s="15">
        <v>330.69</v>
      </c>
      <c r="I19" s="15">
        <v>-352.73599999999999</v>
      </c>
      <c r="J19" s="47">
        <v>330.69</v>
      </c>
      <c r="K19" s="47">
        <v>168.45</v>
      </c>
      <c r="L19" s="47">
        <v>0</v>
      </c>
      <c r="M19" s="17" t="s">
        <v>146</v>
      </c>
    </row>
    <row r="20" spans="1:85" x14ac:dyDescent="0.15">
      <c r="A20" t="s">
        <v>147</v>
      </c>
      <c r="B20" s="15">
        <v>70</v>
      </c>
      <c r="C20" s="15" t="s">
        <v>148</v>
      </c>
      <c r="D20" s="15">
        <v>75.2</v>
      </c>
      <c r="E20" s="15">
        <v>82.5</v>
      </c>
      <c r="F20" s="15">
        <v>0.68720000000000003</v>
      </c>
      <c r="G20" s="15">
        <v>314.15550000000002</v>
      </c>
      <c r="H20" s="15">
        <v>336.20150000000001</v>
      </c>
      <c r="I20" s="15">
        <v>0</v>
      </c>
      <c r="J20" s="47">
        <v>336.20150000000001</v>
      </c>
      <c r="K20" s="47">
        <v>104.798</v>
      </c>
      <c r="L20" s="47">
        <v>172.39270999999999</v>
      </c>
      <c r="M20" s="17" t="s">
        <v>149</v>
      </c>
    </row>
    <row r="21" spans="1:85" s="30" customFormat="1" x14ac:dyDescent="0.15">
      <c r="A21" s="26" t="s">
        <v>150</v>
      </c>
      <c r="B21" s="27">
        <v>65</v>
      </c>
      <c r="C21" s="27" t="s">
        <v>64</v>
      </c>
      <c r="D21" s="27">
        <v>86.15</v>
      </c>
      <c r="E21" s="27">
        <v>90</v>
      </c>
      <c r="F21" s="27">
        <v>0.62724999999999997</v>
      </c>
      <c r="G21" s="27">
        <v>225.97150000000002</v>
      </c>
      <c r="H21" s="27">
        <v>0</v>
      </c>
      <c r="I21" s="27">
        <v>0</v>
      </c>
      <c r="J21" s="51">
        <v>225.97150000000002</v>
      </c>
      <c r="K21" s="51">
        <v>64.293125000000003</v>
      </c>
      <c r="L21" s="51">
        <v>95.153824999999998</v>
      </c>
      <c r="M21" s="29" t="s">
        <v>65</v>
      </c>
    </row>
    <row r="22" spans="1:85" s="57" customFormat="1" x14ac:dyDescent="0.15">
      <c r="A22" s="57" t="s">
        <v>151</v>
      </c>
      <c r="B22" s="58">
        <v>55</v>
      </c>
      <c r="C22" s="58" t="s">
        <v>152</v>
      </c>
      <c r="D22" s="58">
        <v>94.9</v>
      </c>
      <c r="E22" s="58">
        <v>100</v>
      </c>
      <c r="F22" s="58">
        <v>0.59684999999999999</v>
      </c>
      <c r="G22" s="58">
        <v>440.92</v>
      </c>
      <c r="H22" s="58">
        <v>473.98900000000003</v>
      </c>
      <c r="I22" s="58">
        <v>-485.012</v>
      </c>
      <c r="J22" s="62">
        <v>473.98900000000003</v>
      </c>
      <c r="K22" s="62">
        <v>128.32274999999998</v>
      </c>
      <c r="L22" s="62">
        <v>157.19536875</v>
      </c>
      <c r="M22" s="63" t="s">
        <v>153</v>
      </c>
    </row>
    <row r="23" spans="1:85" x14ac:dyDescent="0.15">
      <c r="A23" t="s">
        <v>154</v>
      </c>
      <c r="B23" s="15">
        <v>59</v>
      </c>
      <c r="C23" s="15" t="s">
        <v>67</v>
      </c>
      <c r="D23" s="15">
        <v>89.1</v>
      </c>
      <c r="E23" s="15">
        <v>90</v>
      </c>
      <c r="F23" s="15">
        <v>0.61529999999999996</v>
      </c>
      <c r="G23" s="15">
        <v>446.43150000000003</v>
      </c>
      <c r="H23" s="15">
        <v>0</v>
      </c>
      <c r="I23" s="15">
        <v>0</v>
      </c>
      <c r="J23" s="47">
        <v>446.43150000000003</v>
      </c>
      <c r="K23" s="47">
        <v>124.59824999999999</v>
      </c>
      <c r="L23" s="47">
        <v>163.84669874999997</v>
      </c>
      <c r="M23" s="17" t="s">
        <v>68</v>
      </c>
    </row>
    <row r="24" spans="1:85" x14ac:dyDescent="0.15">
      <c r="A24" t="s">
        <v>155</v>
      </c>
      <c r="B24" s="15">
        <v>47</v>
      </c>
      <c r="C24" s="15" t="s">
        <v>70</v>
      </c>
      <c r="D24" s="15">
        <v>85.3</v>
      </c>
      <c r="E24" s="15">
        <v>90</v>
      </c>
      <c r="F24" s="15">
        <v>0.63124999999999998</v>
      </c>
      <c r="G24" s="15">
        <v>451.94300000000004</v>
      </c>
      <c r="H24" s="15">
        <v>485.012</v>
      </c>
      <c r="I24" s="15">
        <v>-512.56950000000006</v>
      </c>
      <c r="J24" s="47">
        <v>485.012</v>
      </c>
      <c r="K24" s="47">
        <v>138.875</v>
      </c>
      <c r="L24" s="47">
        <v>150.26275000000001</v>
      </c>
      <c r="M24" s="17" t="s">
        <v>71</v>
      </c>
    </row>
    <row r="25" spans="1:85" x14ac:dyDescent="0.15">
      <c r="A25" t="s">
        <v>156</v>
      </c>
      <c r="B25" s="15">
        <v>44</v>
      </c>
      <c r="C25" s="15" t="s">
        <v>73</v>
      </c>
      <c r="D25" s="15">
        <v>89.6</v>
      </c>
      <c r="E25" s="15">
        <v>90</v>
      </c>
      <c r="F25" s="15">
        <v>0.61335000000000006</v>
      </c>
      <c r="G25" s="15">
        <v>418.87400000000002</v>
      </c>
      <c r="H25" s="15">
        <v>451.94300000000004</v>
      </c>
      <c r="I25" s="15">
        <v>490.52350000000001</v>
      </c>
      <c r="J25" s="47">
        <v>490.52350000000001</v>
      </c>
      <c r="K25" s="47">
        <v>136.47037500000002</v>
      </c>
      <c r="L25" s="47">
        <v>142.338601125</v>
      </c>
      <c r="M25" s="17" t="s">
        <v>74</v>
      </c>
    </row>
    <row r="26" spans="1:85" x14ac:dyDescent="0.15">
      <c r="A26" t="s">
        <v>157</v>
      </c>
      <c r="B26" s="15">
        <v>19</v>
      </c>
      <c r="C26" s="15" t="s">
        <v>93</v>
      </c>
      <c r="D26" s="15">
        <v>98.4</v>
      </c>
      <c r="E26" s="15">
        <v>100</v>
      </c>
      <c r="F26" s="15">
        <v>0.58535000000000004</v>
      </c>
      <c r="G26" s="15">
        <v>-523.59249999999997</v>
      </c>
      <c r="H26" s="15">
        <v>573.19600000000003</v>
      </c>
      <c r="I26" s="15">
        <v>600.75350000000003</v>
      </c>
      <c r="J26" s="47">
        <v>600.75350000000003</v>
      </c>
      <c r="K26" s="47">
        <v>159.50787500000001</v>
      </c>
      <c r="L26" s="47">
        <v>0</v>
      </c>
      <c r="M26" s="17" t="s">
        <v>94</v>
      </c>
    </row>
    <row r="27" spans="1:85" x14ac:dyDescent="0.15">
      <c r="A27" t="s">
        <v>158</v>
      </c>
      <c r="B27" s="15">
        <v>18</v>
      </c>
      <c r="C27" s="15" t="s">
        <v>93</v>
      </c>
      <c r="D27" s="15">
        <v>71.2</v>
      </c>
      <c r="E27" s="15">
        <v>75</v>
      </c>
      <c r="F27" s="15">
        <v>0.71645000000000003</v>
      </c>
      <c r="G27" s="15">
        <v>363.75900000000001</v>
      </c>
      <c r="H27" s="15">
        <v>407.851</v>
      </c>
      <c r="I27" s="15">
        <v>-418.87400000000002</v>
      </c>
      <c r="J27" s="47">
        <v>407.851</v>
      </c>
      <c r="K27" s="47">
        <v>132.54325</v>
      </c>
      <c r="L27" s="47">
        <v>0</v>
      </c>
      <c r="M27" s="17" t="s">
        <v>159</v>
      </c>
    </row>
    <row r="28" spans="1:85" x14ac:dyDescent="0.15">
      <c r="A28" t="s">
        <v>160</v>
      </c>
      <c r="B28" s="15">
        <v>24</v>
      </c>
      <c r="C28" s="15" t="s">
        <v>120</v>
      </c>
      <c r="D28" s="15">
        <v>96.7</v>
      </c>
      <c r="E28" s="15">
        <v>100</v>
      </c>
      <c r="F28" s="15">
        <v>0.58994999999999997</v>
      </c>
      <c r="G28" s="15">
        <v>485.012</v>
      </c>
      <c r="H28" s="15">
        <v>-507.05800000000005</v>
      </c>
      <c r="I28" s="15">
        <v>-507.05800000000005</v>
      </c>
      <c r="J28" s="47">
        <v>485.012</v>
      </c>
      <c r="K28" s="47">
        <v>129.78899999999999</v>
      </c>
      <c r="L28" s="47">
        <v>0</v>
      </c>
      <c r="M28" s="17" t="s">
        <v>121</v>
      </c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</row>
    <row r="29" spans="1:85" x14ac:dyDescent="0.15">
      <c r="A29" t="s">
        <v>172</v>
      </c>
      <c r="B29" s="15">
        <v>24</v>
      </c>
      <c r="C29" s="15" t="s">
        <v>120</v>
      </c>
      <c r="D29" s="15">
        <v>117.5</v>
      </c>
      <c r="E29" s="15">
        <v>125</v>
      </c>
      <c r="F29" s="15">
        <v>0.55349999999999999</v>
      </c>
      <c r="G29" s="15">
        <v>639.33400000000006</v>
      </c>
      <c r="H29" s="15">
        <v>-705.47199999999998</v>
      </c>
      <c r="I29" s="15">
        <v>-705.47199999999998</v>
      </c>
      <c r="J29" s="47">
        <v>639.33400000000006</v>
      </c>
      <c r="K29" s="47">
        <v>160.51499999999999</v>
      </c>
      <c r="L29" s="47">
        <v>0</v>
      </c>
      <c r="M29" s="17" t="s">
        <v>127</v>
      </c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</row>
    <row r="30" spans="1:85" s="18" customFormat="1" x14ac:dyDescent="0.15">
      <c r="A30"/>
      <c r="B30" s="15"/>
      <c r="C30" s="15"/>
      <c r="D30" s="15"/>
      <c r="E30" s="15"/>
      <c r="F30" s="15"/>
      <c r="G30" s="15"/>
      <c r="H30" s="15"/>
      <c r="I30" s="15"/>
      <c r="J30" s="16"/>
      <c r="K30" s="47"/>
      <c r="L30" s="47"/>
      <c r="M30" s="17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</row>
    <row r="33" spans="1:85" x14ac:dyDescent="0.15"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</row>
    <row r="37" spans="1:85" s="22" customFormat="1" x14ac:dyDescent="0.15">
      <c r="A37"/>
      <c r="B37" s="15"/>
      <c r="C37" s="15"/>
      <c r="D37" s="15"/>
      <c r="E37" s="15"/>
      <c r="F37" s="15"/>
      <c r="G37" s="15"/>
      <c r="H37" s="15"/>
      <c r="I37" s="15"/>
      <c r="J37" s="16"/>
      <c r="K37" s="47"/>
      <c r="L37" s="47"/>
      <c r="M37" s="1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</row>
    <row r="39" spans="1:85" x14ac:dyDescent="0.15"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  <c r="BX39" s="18"/>
      <c r="BY39" s="18"/>
      <c r="BZ39" s="18"/>
      <c r="CA39" s="18"/>
      <c r="CB39" s="18"/>
      <c r="CC39" s="18"/>
      <c r="CD39" s="18"/>
      <c r="CE39" s="18"/>
      <c r="CF39" s="18"/>
      <c r="CG39" s="18"/>
    </row>
    <row r="42" spans="1:85" ht="23" x14ac:dyDescent="0.15">
      <c r="A42" s="2"/>
      <c r="B42" s="3"/>
      <c r="C42" s="3"/>
      <c r="D42" s="3"/>
      <c r="E42" s="3"/>
      <c r="F42" s="3"/>
      <c r="G42" s="3"/>
      <c r="H42" s="3"/>
      <c r="I42" s="3"/>
      <c r="J42" s="4"/>
      <c r="K42" s="45"/>
      <c r="L42" s="45"/>
      <c r="M42" s="5"/>
    </row>
    <row r="43" spans="1:85" ht="23" x14ac:dyDescent="0.15">
      <c r="A43" s="2"/>
      <c r="B43" s="3"/>
      <c r="C43" s="3"/>
      <c r="D43" s="3"/>
      <c r="E43" s="3"/>
      <c r="F43" s="3"/>
      <c r="G43" s="3"/>
      <c r="H43" s="3"/>
      <c r="I43" s="3"/>
      <c r="J43" s="4"/>
      <c r="K43" s="45"/>
      <c r="L43" s="45"/>
      <c r="M43" s="5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</row>
    <row r="44" spans="1:85" x14ac:dyDescent="0.15"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S44" s="18"/>
      <c r="BT44" s="18"/>
      <c r="BU44" s="18"/>
      <c r="BV44" s="18"/>
      <c r="BW44" s="18"/>
      <c r="BX44" s="18"/>
      <c r="BY44" s="18"/>
      <c r="BZ44" s="18"/>
      <c r="CA44" s="18"/>
      <c r="CB44" s="18"/>
      <c r="CC44" s="18"/>
      <c r="CD44" s="18"/>
      <c r="CE44" s="18"/>
      <c r="CF44" s="18"/>
      <c r="CG44" s="18"/>
    </row>
    <row r="47" spans="1:85" x14ac:dyDescent="0.15">
      <c r="A47" s="22"/>
      <c r="B47" s="23"/>
      <c r="C47" s="23"/>
      <c r="D47" s="23"/>
      <c r="E47" s="23"/>
      <c r="F47" s="23"/>
      <c r="G47" s="23"/>
      <c r="H47" s="23"/>
      <c r="I47" s="23"/>
      <c r="J47" s="24"/>
      <c r="K47" s="65"/>
      <c r="L47" s="65"/>
      <c r="M47" s="25"/>
    </row>
    <row r="49" spans="1:85" x14ac:dyDescent="0.15">
      <c r="A49" s="18"/>
      <c r="B49" s="19"/>
      <c r="C49" s="19"/>
      <c r="D49" s="19"/>
      <c r="E49" s="19"/>
      <c r="F49" s="19"/>
      <c r="G49" s="19"/>
      <c r="H49" s="19"/>
      <c r="I49" s="19"/>
      <c r="J49" s="20"/>
      <c r="K49" s="48"/>
      <c r="L49" s="48"/>
      <c r="M49" s="21"/>
    </row>
    <row r="50" spans="1:85" x14ac:dyDescent="0.15">
      <c r="A50" s="18"/>
      <c r="B50" s="19"/>
      <c r="C50" s="19"/>
      <c r="D50" s="19"/>
      <c r="E50" s="19"/>
      <c r="F50" s="19"/>
      <c r="G50" s="19"/>
      <c r="H50" s="19"/>
      <c r="I50" s="19"/>
      <c r="J50" s="20"/>
      <c r="K50" s="48"/>
      <c r="L50" s="48"/>
      <c r="M50" s="21"/>
    </row>
    <row r="51" spans="1:85" s="18" customFormat="1" x14ac:dyDescent="0.15">
      <c r="A51"/>
      <c r="B51" s="15"/>
      <c r="C51" s="15"/>
      <c r="D51" s="15"/>
      <c r="E51" s="15"/>
      <c r="F51" s="15"/>
      <c r="G51" s="15"/>
      <c r="H51" s="15"/>
      <c r="I51" s="15"/>
      <c r="J51" s="16"/>
      <c r="K51" s="47"/>
      <c r="L51" s="47"/>
      <c r="M51" s="17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</row>
    <row r="55" spans="1:85" s="18" customFormat="1" x14ac:dyDescent="0.15">
      <c r="A55"/>
      <c r="B55" s="15"/>
      <c r="C55" s="15"/>
      <c r="D55" s="15"/>
      <c r="E55" s="15"/>
      <c r="F55" s="15"/>
      <c r="G55" s="15"/>
      <c r="H55" s="15"/>
      <c r="I55" s="15"/>
      <c r="J55" s="16"/>
      <c r="K55" s="47"/>
      <c r="L55" s="47"/>
      <c r="M55" s="17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</row>
    <row r="57" spans="1:85" ht="23" x14ac:dyDescent="0.15">
      <c r="A57" s="2"/>
      <c r="B57" s="3"/>
      <c r="C57" s="3"/>
      <c r="D57" s="3"/>
      <c r="E57" s="3"/>
      <c r="F57" s="3"/>
      <c r="G57" s="3"/>
      <c r="H57" s="3"/>
      <c r="I57" s="3"/>
      <c r="J57" s="4"/>
      <c r="K57" s="45"/>
      <c r="L57" s="45"/>
      <c r="M57" s="5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</row>
    <row r="88" spans="2:13" s="18" customFormat="1" x14ac:dyDescent="0.15">
      <c r="B88" s="19"/>
      <c r="C88" s="19"/>
      <c r="D88" s="19"/>
      <c r="E88" s="19"/>
      <c r="F88" s="19"/>
      <c r="G88" s="19"/>
      <c r="H88" s="19"/>
      <c r="I88" s="19"/>
      <c r="J88" s="20"/>
      <c r="K88" s="48"/>
      <c r="L88" s="48"/>
      <c r="M88" s="21"/>
    </row>
    <row r="89" spans="2:13" s="22" customFormat="1" x14ac:dyDescent="0.15">
      <c r="B89" s="23"/>
      <c r="C89" s="23"/>
      <c r="D89" s="23"/>
      <c r="E89" s="23"/>
      <c r="F89" s="23"/>
      <c r="G89" s="23"/>
      <c r="H89" s="23"/>
      <c r="I89" s="23"/>
      <c r="J89" s="24"/>
      <c r="K89" s="65"/>
      <c r="L89" s="65"/>
      <c r="M89" s="25"/>
    </row>
    <row r="101" spans="2:13" s="2" customFormat="1" ht="23" x14ac:dyDescent="0.15">
      <c r="B101" s="3"/>
      <c r="C101" s="3"/>
      <c r="D101" s="3"/>
      <c r="E101" s="3"/>
      <c r="F101" s="3"/>
      <c r="G101" s="3"/>
      <c r="H101" s="3"/>
      <c r="I101" s="3"/>
      <c r="J101" s="4"/>
      <c r="K101" s="45"/>
      <c r="L101" s="45"/>
      <c r="M101" s="5"/>
    </row>
  </sheetData>
  <conditionalFormatting sqref="G2:I2">
    <cfRule type="cellIs" dxfId="1" priority="2" stopIfTrue="1" operator="equal">
      <formula>#REF!</formula>
    </cfRule>
  </conditionalFormatting>
  <conditionalFormatting sqref="G17:I17">
    <cfRule type="cellIs" dxfId="0" priority="1" stopIfTrue="1" operator="equal">
      <formula>#REF!</formula>
    </cfRule>
  </conditionalFormatting>
  <printOptions gridLines="1"/>
  <pageMargins left="0.75" right="0.75" top="1" bottom="1" header="0.5" footer="0.5"/>
  <pageSetup paperSize="5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Push-Pull</vt:lpstr>
      <vt:lpstr>Bench</vt:lpstr>
      <vt:lpstr>Deadlift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2017-11-02T17:33:43Z</dcterms:created>
  <dcterms:modified xsi:type="dcterms:W3CDTF">2017-11-02T17:56:08Z</dcterms:modified>
</cp:coreProperties>
</file>