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056" windowWidth="17400" windowHeight="11355" activeTab="2"/>
  </bookViews>
  <sheets>
    <sheet name="Sat Bench Only" sheetId="1" r:id="rId1"/>
    <sheet name="PL Women, Teen, Junior" sheetId="2" r:id="rId2"/>
    <sheet name="Sun PL Men Open, Sub, Master " sheetId="3" r:id="rId3"/>
  </sheets>
  <definedNames>
    <definedName name="_xlnm.Print_Area" localSheetId="0">'Sat Bench Only'!$A$1:$BB$28</definedName>
    <definedName name="_xlnm.Print_Titles" localSheetId="0">'Sat Bench Only'!$A:$I,'Sat Bench Only'!$1:$1</definedName>
    <definedName name="Z_6FB3CCCC_B7B8_4A43_9951_24B5FAF2CEAA_.wvu.PrintArea" localSheetId="0" hidden="1">'Sat Bench Only'!$A$1:$BB$28</definedName>
    <definedName name="Z_6FB3CCCC_B7B8_4A43_9951_24B5FAF2CEAA_.wvu.PrintTitles" localSheetId="0" hidden="1">'Sat Bench Only'!$A:$I,'Sat Bench Only'!$1:$1</definedName>
  </definedNames>
  <calcPr fullCalcOnLoad="1"/>
</workbook>
</file>

<file path=xl/sharedStrings.xml><?xml version="1.0" encoding="utf-8"?>
<sst xmlns="http://schemas.openxmlformats.org/spreadsheetml/2006/main" count="477" uniqueCount="165">
  <si>
    <t>Glossbrenner Coefficients</t>
  </si>
  <si>
    <t>Lifter</t>
  </si>
  <si>
    <t>Age</t>
  </si>
  <si>
    <t>Flight</t>
  </si>
  <si>
    <t>Squat 1</t>
  </si>
  <si>
    <t>Miss</t>
  </si>
  <si>
    <t>Lift Score</t>
  </si>
  <si>
    <t>Squat 2</t>
  </si>
  <si>
    <t>Squat 3</t>
  </si>
  <si>
    <t>Squat 4</t>
  </si>
  <si>
    <t>Best Squat</t>
  </si>
  <si>
    <t>Bench 1</t>
  </si>
  <si>
    <t>Bench 2</t>
  </si>
  <si>
    <t>Bench 3</t>
  </si>
  <si>
    <t>Bench 4</t>
  </si>
  <si>
    <t>Best Bench</t>
  </si>
  <si>
    <t>Sub-Total</t>
  </si>
  <si>
    <t>Dead 1</t>
  </si>
  <si>
    <t>Dead 2</t>
  </si>
  <si>
    <t>Dead 3</t>
  </si>
  <si>
    <t>Dead 4</t>
  </si>
  <si>
    <t xml:space="preserve">Best Dead </t>
  </si>
  <si>
    <t>Total in Kilos</t>
  </si>
  <si>
    <t>Total By Coefficient</t>
  </si>
  <si>
    <t>Total in Pounds</t>
  </si>
  <si>
    <t>Place</t>
  </si>
  <si>
    <t>Notes</t>
  </si>
  <si>
    <t>Division</t>
  </si>
  <si>
    <t>M 40-44</t>
  </si>
  <si>
    <t>90+</t>
  </si>
  <si>
    <t>T 13-15</t>
  </si>
  <si>
    <t>T 16-17</t>
  </si>
  <si>
    <t>T 18-19</t>
  </si>
  <si>
    <t>M 45-49</t>
  </si>
  <si>
    <t>140+</t>
  </si>
  <si>
    <t>M 50-54</t>
  </si>
  <si>
    <t>M 55-59</t>
  </si>
  <si>
    <t>M 60-64</t>
  </si>
  <si>
    <t>Carol Krochmal</t>
  </si>
  <si>
    <t>Patti Toth</t>
  </si>
  <si>
    <t>Dawn Ambrosini</t>
  </si>
  <si>
    <t>Sidney Thoms</t>
  </si>
  <si>
    <t>Submaster</t>
  </si>
  <si>
    <t>Open</t>
  </si>
  <si>
    <t>APF/AAPF</t>
  </si>
  <si>
    <t>AAPF</t>
  </si>
  <si>
    <t>Igor Kalyta</t>
  </si>
  <si>
    <t>Brian Mulhearn</t>
  </si>
  <si>
    <t>Jeff Haiduke</t>
  </si>
  <si>
    <t>Sam Borrego</t>
  </si>
  <si>
    <t>Matt Mulhearn</t>
  </si>
  <si>
    <t>Charles Morse</t>
  </si>
  <si>
    <t>Wade Phillips c/o</t>
  </si>
  <si>
    <t>Thomas Stein Sr</t>
  </si>
  <si>
    <t>Mark Fadke</t>
  </si>
  <si>
    <t>Dave Murphy c/o</t>
  </si>
  <si>
    <t>Keith Earley</t>
  </si>
  <si>
    <t>Clay Barnett</t>
  </si>
  <si>
    <t>Ron Cuny</t>
  </si>
  <si>
    <t>Jim Hussey</t>
  </si>
  <si>
    <t>Walter Anczerewicz c/o</t>
  </si>
  <si>
    <t>Nick Goett</t>
  </si>
  <si>
    <t>Tyler Hudetz</t>
  </si>
  <si>
    <t>Max Rooney</t>
  </si>
  <si>
    <t>Stephen Webb</t>
  </si>
  <si>
    <t>Jeff Render</t>
  </si>
  <si>
    <t xml:space="preserve">APF </t>
  </si>
  <si>
    <t>APF</t>
  </si>
  <si>
    <t>Women Open</t>
  </si>
  <si>
    <t>Junior</t>
  </si>
  <si>
    <t>Mark Chellino</t>
  </si>
  <si>
    <t>Charles Smith</t>
  </si>
  <si>
    <t>Actual Body Wt in Kilos</t>
  </si>
  <si>
    <t xml:space="preserve">Weight Class </t>
  </si>
  <si>
    <t>M 65-69</t>
  </si>
  <si>
    <t>AAPF-APF</t>
  </si>
  <si>
    <t>Women M 45-49</t>
  </si>
  <si>
    <t>Women M 50-54</t>
  </si>
  <si>
    <t>Women Sub</t>
  </si>
  <si>
    <t xml:space="preserve">Master Coefficients </t>
  </si>
  <si>
    <t>Jackie Stone</t>
  </si>
  <si>
    <t>Ashley Bryant</t>
  </si>
  <si>
    <t>Women Junior</t>
  </si>
  <si>
    <t>Kelly Martin</t>
  </si>
  <si>
    <t>Lizeth Yama</t>
  </si>
  <si>
    <t>Women T13-15</t>
  </si>
  <si>
    <t>Thomas Stein Jr</t>
  </si>
  <si>
    <t>Caleb Smith</t>
  </si>
  <si>
    <t>Joe Kripp</t>
  </si>
  <si>
    <t>Eric Lilliebridge</t>
  </si>
  <si>
    <t>Alex Foreman</t>
  </si>
  <si>
    <t>Nick Madsen</t>
  </si>
  <si>
    <t>Connor Krisch</t>
  </si>
  <si>
    <t>Ryan Stockman</t>
  </si>
  <si>
    <t>Nate Fonck</t>
  </si>
  <si>
    <t>Brandon Lee</t>
  </si>
  <si>
    <t>Ernie Lilliebridge Jr</t>
  </si>
  <si>
    <t>Anthony Luna</t>
  </si>
  <si>
    <t>Salvador Baltazar</t>
  </si>
  <si>
    <t>Zach Zenzen</t>
  </si>
  <si>
    <t>Joe Minor</t>
  </si>
  <si>
    <t>Junior 20-23</t>
  </si>
  <si>
    <t>Von Stein</t>
  </si>
  <si>
    <t>Jon Jursich</t>
  </si>
  <si>
    <t>Chris Yuhas</t>
  </si>
  <si>
    <t>Shawn Flanagan</t>
  </si>
  <si>
    <t>Steven Gawlik c/o</t>
  </si>
  <si>
    <t>Eric Stone</t>
  </si>
  <si>
    <t>Greg Zajac</t>
  </si>
  <si>
    <t>Joe Atef</t>
  </si>
  <si>
    <t>Michael Davis</t>
  </si>
  <si>
    <t>Jason Visny</t>
  </si>
  <si>
    <t>Scott Edmiston c/o</t>
  </si>
  <si>
    <t>Ernie Lilliebridge Sr c/o</t>
  </si>
  <si>
    <t>Corey Akers</t>
  </si>
  <si>
    <t>Luke Edwards</t>
  </si>
  <si>
    <t>Pete Arroyo</t>
  </si>
  <si>
    <t>Tim Blanchard</t>
  </si>
  <si>
    <t>Mark "Bama" Hibbing</t>
  </si>
  <si>
    <t>Joe Sitzer</t>
  </si>
  <si>
    <t>Marty Dullum</t>
  </si>
  <si>
    <t>Tom Carnaghi</t>
  </si>
  <si>
    <t>Mike Robinson</t>
  </si>
  <si>
    <t>Jordan Evans c/o</t>
  </si>
  <si>
    <t>Bruce McCord</t>
  </si>
  <si>
    <t>Larry Readman</t>
  </si>
  <si>
    <t>Alan Busch</t>
  </si>
  <si>
    <t>Kirby Anderson</t>
  </si>
  <si>
    <t>M 70-74</t>
  </si>
  <si>
    <t>Steve Wielgos - IN</t>
  </si>
  <si>
    <t>Randall LaVeau</t>
  </si>
  <si>
    <t>Martin Caliendo</t>
  </si>
  <si>
    <t xml:space="preserve">Ed Clark  </t>
  </si>
  <si>
    <t>AAPF+C2</t>
  </si>
  <si>
    <t>Jason Glasch</t>
  </si>
  <si>
    <t>Erik Swastek</t>
  </si>
  <si>
    <t>Anthony Steil</t>
  </si>
  <si>
    <t>Lord Sarpong</t>
  </si>
  <si>
    <t>Jon Jursich c/o</t>
  </si>
  <si>
    <t>Iosef Plagov</t>
  </si>
  <si>
    <t>Iosef Plagov c/o</t>
  </si>
  <si>
    <t>No Show</t>
  </si>
  <si>
    <t>Out</t>
  </si>
  <si>
    <t>OUT</t>
  </si>
  <si>
    <t>Pass</t>
  </si>
  <si>
    <t>BL Teen</t>
  </si>
  <si>
    <t>BL APF Jr</t>
  </si>
  <si>
    <t>BL Women</t>
  </si>
  <si>
    <t>BL Jr</t>
  </si>
  <si>
    <t>BL AAPF Master</t>
  </si>
  <si>
    <t>BL APF Master</t>
  </si>
  <si>
    <t>BL APF Open</t>
  </si>
  <si>
    <t>BL Junior/Teen</t>
  </si>
  <si>
    <t>BL AAPF Open</t>
  </si>
  <si>
    <t xml:space="preserve">Ed Clark </t>
  </si>
  <si>
    <t>NO SHOW</t>
  </si>
  <si>
    <t>Todd Moore</t>
  </si>
  <si>
    <t>Tom Carnaghi c/o</t>
  </si>
  <si>
    <t xml:space="preserve">Patrick Shine - Lifting </t>
  </si>
  <si>
    <t>BL AAPF Open/Sub</t>
  </si>
  <si>
    <t>BL APF Open/Sub</t>
  </si>
  <si>
    <t xml:space="preserve">Team Stone 4th </t>
  </si>
  <si>
    <t xml:space="preserve">Team Zenzen1st </t>
  </si>
  <si>
    <t>Team Rudy 2nd</t>
  </si>
  <si>
    <t xml:space="preserve">Team Frantz 3rd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</si>
</sst>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00"/>
    <numFmt numFmtId="166" formatCode="[$-409]dddd\,\ mmmm\ dd\,\ yyyy"/>
    <numFmt numFmtId="167" formatCode="mm/dd/yy;@"/>
    <numFmt numFmtId="168" formatCode="0.0"/>
  </numFmts>
  <fonts count="10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164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165" fontId="7" fillId="0" borderId="1" xfId="0" applyNumberFormat="1" applyFont="1" applyBorder="1" applyAlignment="1" applyProtection="1">
      <alignment/>
      <protection locked="0"/>
    </xf>
    <xf numFmtId="164" fontId="7" fillId="0" borderId="1" xfId="0" applyNumberFormat="1" applyFont="1" applyBorder="1" applyAlignment="1" applyProtection="1">
      <alignment/>
      <protection locked="0"/>
    </xf>
    <xf numFmtId="2" fontId="7" fillId="0" borderId="1" xfId="0" applyNumberFormat="1" applyFont="1" applyBorder="1" applyAlignment="1" applyProtection="1">
      <alignment/>
      <protection locked="0"/>
    </xf>
    <xf numFmtId="2" fontId="7" fillId="0" borderId="1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5" fontId="7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 vertical="center" textRotation="60" wrapText="1"/>
    </xf>
    <xf numFmtId="0" fontId="9" fillId="2" borderId="1" xfId="0" applyFont="1" applyFill="1" applyBorder="1" applyAlignment="1" applyProtection="1">
      <alignment horizontal="center" vertical="center" textRotation="60" wrapText="1"/>
      <protection locked="0"/>
    </xf>
    <xf numFmtId="165" fontId="9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164" fontId="9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8" fillId="2" borderId="2" xfId="0" applyFont="1" applyFill="1" applyBorder="1" applyAlignment="1" applyProtection="1">
      <alignment horizontal="center" vertical="center" textRotation="60" wrapText="1"/>
      <protection locked="0"/>
    </xf>
    <xf numFmtId="0" fontId="8" fillId="2" borderId="3" xfId="0" applyFont="1" applyFill="1" applyBorder="1" applyAlignment="1" applyProtection="1">
      <alignment horizontal="center" vertical="center" textRotation="60" wrapText="1"/>
      <protection locked="0"/>
    </xf>
    <xf numFmtId="0" fontId="8" fillId="2" borderId="1" xfId="0" applyFont="1" applyFill="1" applyBorder="1" applyAlignment="1" applyProtection="1">
      <alignment horizontal="center" vertical="center" textRotation="60" wrapText="1"/>
      <protection locked="0"/>
    </xf>
    <xf numFmtId="0" fontId="8" fillId="2" borderId="1" xfId="0" applyFont="1" applyFill="1" applyBorder="1" applyAlignment="1">
      <alignment horizontal="center" vertical="center" textRotation="60" wrapText="1"/>
    </xf>
    <xf numFmtId="2" fontId="8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8" fillId="2" borderId="4" xfId="0" applyFont="1" applyFill="1" applyBorder="1" applyAlignment="1">
      <alignment horizontal="center" vertical="center" textRotation="60" wrapText="1"/>
    </xf>
    <xf numFmtId="2" fontId="8" fillId="2" borderId="3" xfId="0" applyNumberFormat="1" applyFont="1" applyFill="1" applyBorder="1" applyAlignment="1" applyProtection="1">
      <alignment horizontal="center" vertical="center" textRotation="60" wrapText="1"/>
      <protection locked="0"/>
    </xf>
    <xf numFmtId="0" fontId="8" fillId="2" borderId="5" xfId="0" applyFont="1" applyFill="1" applyBorder="1" applyAlignment="1">
      <alignment horizontal="center" vertical="center" textRotation="60" wrapText="1"/>
    </xf>
    <xf numFmtId="0" fontId="8" fillId="2" borderId="7" xfId="0" applyFont="1" applyFill="1" applyBorder="1" applyAlignment="1">
      <alignment horizontal="center" vertical="center" textRotation="60" wrapText="1"/>
    </xf>
    <xf numFmtId="0" fontId="8" fillId="2" borderId="6" xfId="0" applyFont="1" applyFill="1" applyBorder="1" applyAlignment="1">
      <alignment horizontal="center" vertical="center" textRotation="60" wrapText="1"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5" fontId="7" fillId="0" borderId="0" xfId="0" applyNumberFormat="1" applyFont="1" applyBorder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8" fontId="2" fillId="0" borderId="2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2" fontId="2" fillId="0" borderId="7" xfId="0" applyNumberFormat="1" applyFont="1" applyBorder="1" applyAlignment="1" applyProtection="1">
      <alignment/>
      <protection locked="0"/>
    </xf>
    <xf numFmtId="2" fontId="1" fillId="2" borderId="1" xfId="0" applyNumberFormat="1" applyFont="1" applyFill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168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68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908"/>
  <sheetViews>
    <sheetView zoomScale="110" zoomScaleNormal="110" workbookViewId="0" topLeftCell="A1">
      <selection activeCell="BD33" sqref="BD33"/>
    </sheetView>
  </sheetViews>
  <sheetFormatPr defaultColWidth="9.140625" defaultRowHeight="12.75"/>
  <cols>
    <col min="1" max="1" width="24.00390625" style="24" customWidth="1"/>
    <col min="2" max="2" width="13.421875" style="24" customWidth="1"/>
    <col min="3" max="3" width="9.57421875" style="24" customWidth="1"/>
    <col min="4" max="4" width="5.140625" style="12" customWidth="1"/>
    <col min="5" max="5" width="6.140625" style="24" customWidth="1"/>
    <col min="6" max="6" width="3.57421875" style="24" customWidth="1"/>
    <col min="7" max="7" width="3.57421875" style="24" hidden="1" customWidth="1"/>
    <col min="8" max="8" width="7.421875" style="25" hidden="1" customWidth="1"/>
    <col min="9" max="9" width="5.8515625" style="26" hidden="1" customWidth="1"/>
    <col min="10" max="10" width="7.7109375" style="12" hidden="1" customWidth="1"/>
    <col min="11" max="11" width="2.28125" style="14" hidden="1" customWidth="1"/>
    <col min="12" max="12" width="7.28125" style="13" hidden="1" customWidth="1"/>
    <col min="13" max="13" width="7.28125" style="12" hidden="1" customWidth="1"/>
    <col min="14" max="14" width="2.28125" style="14" hidden="1" customWidth="1"/>
    <col min="15" max="15" width="7.28125" style="13" hidden="1" customWidth="1"/>
    <col min="16" max="16" width="7.28125" style="12" hidden="1" customWidth="1"/>
    <col min="17" max="17" width="2.28125" style="14" hidden="1" customWidth="1"/>
    <col min="18" max="18" width="7.28125" style="13" hidden="1" customWidth="1"/>
    <col min="19" max="19" width="7.28125" style="12" hidden="1" customWidth="1"/>
    <col min="20" max="20" width="2.28125" style="14" hidden="1" customWidth="1"/>
    <col min="21" max="21" width="7.28125" style="13" hidden="1" customWidth="1"/>
    <col min="22" max="22" width="8.28125" style="13" hidden="1" customWidth="1"/>
    <col min="23" max="23" width="7.28125" style="12" hidden="1" customWidth="1"/>
    <col min="24" max="24" width="2.8515625" style="12" hidden="1" customWidth="1"/>
    <col min="25" max="25" width="7.28125" style="13" hidden="1" customWidth="1"/>
    <col min="26" max="26" width="6.421875" style="12" hidden="1" customWidth="1"/>
    <col min="27" max="27" width="4.140625" style="12" hidden="1" customWidth="1"/>
    <col min="28" max="28" width="7.00390625" style="13" hidden="1" customWidth="1"/>
    <col min="29" max="29" width="7.140625" style="12" hidden="1" customWidth="1"/>
    <col min="30" max="30" width="4.28125" style="12" hidden="1" customWidth="1"/>
    <col min="31" max="31" width="7.00390625" style="13" hidden="1" customWidth="1"/>
    <col min="32" max="33" width="4.140625" style="12" hidden="1" customWidth="1"/>
    <col min="34" max="34" width="5.00390625" style="13" hidden="1" customWidth="1"/>
    <col min="35" max="35" width="8.28125" style="13" customWidth="1"/>
    <col min="36" max="36" width="7.28125" style="12" hidden="1" customWidth="1"/>
    <col min="37" max="38" width="4.140625" style="12" hidden="1" customWidth="1"/>
    <col min="39" max="39" width="7.28125" style="13" hidden="1" customWidth="1"/>
    <col min="40" max="40" width="7.28125" style="12" hidden="1" customWidth="1"/>
    <col min="41" max="41" width="3.57421875" style="12" hidden="1" customWidth="1"/>
    <col min="42" max="42" width="7.28125" style="13" hidden="1" customWidth="1"/>
    <col min="43" max="43" width="7.28125" style="12" hidden="1" customWidth="1"/>
    <col min="44" max="44" width="3.57421875" style="12" hidden="1" customWidth="1"/>
    <col min="45" max="45" width="7.28125" style="13" hidden="1" customWidth="1"/>
    <col min="46" max="46" width="7.28125" style="12" hidden="1" customWidth="1"/>
    <col min="47" max="47" width="3.57421875" style="12" hidden="1" customWidth="1"/>
    <col min="48" max="48" width="7.28125" style="13" hidden="1" customWidth="1"/>
    <col min="49" max="49" width="8.28125" style="13" hidden="1" customWidth="1"/>
    <col min="50" max="50" width="9.140625" style="13" customWidth="1"/>
    <col min="51" max="51" width="9.140625" style="17" customWidth="1"/>
    <col min="52" max="52" width="9.8515625" style="13" customWidth="1"/>
    <col min="53" max="53" width="2.00390625" style="13" customWidth="1"/>
    <col min="54" max="54" width="14.57421875" style="13" customWidth="1"/>
    <col min="55" max="16384" width="9.140625" style="9" customWidth="1"/>
  </cols>
  <sheetData>
    <row r="1" spans="1:54" s="30" customFormat="1" ht="70.5" customHeight="1">
      <c r="A1" s="31" t="s">
        <v>1</v>
      </c>
      <c r="B1" s="31" t="s">
        <v>27</v>
      </c>
      <c r="C1" s="31" t="s">
        <v>44</v>
      </c>
      <c r="D1" s="37" t="s">
        <v>73</v>
      </c>
      <c r="E1" s="34" t="s">
        <v>72</v>
      </c>
      <c r="F1" s="31" t="s">
        <v>2</v>
      </c>
      <c r="G1" s="31" t="s">
        <v>3</v>
      </c>
      <c r="H1" s="32" t="s">
        <v>0</v>
      </c>
      <c r="I1" s="33" t="s">
        <v>79</v>
      </c>
      <c r="J1" s="37" t="s">
        <v>4</v>
      </c>
      <c r="K1" s="37" t="s">
        <v>5</v>
      </c>
      <c r="L1" s="38" t="s">
        <v>6</v>
      </c>
      <c r="M1" s="39" t="s">
        <v>7</v>
      </c>
      <c r="N1" s="37" t="s">
        <v>5</v>
      </c>
      <c r="O1" s="38" t="s">
        <v>6</v>
      </c>
      <c r="P1" s="37" t="s">
        <v>8</v>
      </c>
      <c r="Q1" s="37" t="s">
        <v>5</v>
      </c>
      <c r="R1" s="38" t="s">
        <v>6</v>
      </c>
      <c r="S1" s="37" t="s">
        <v>9</v>
      </c>
      <c r="T1" s="37" t="s">
        <v>5</v>
      </c>
      <c r="U1" s="38" t="s">
        <v>6</v>
      </c>
      <c r="V1" s="38" t="s">
        <v>10</v>
      </c>
      <c r="W1" s="37" t="s">
        <v>11</v>
      </c>
      <c r="X1" s="37" t="s">
        <v>5</v>
      </c>
      <c r="Y1" s="38" t="s">
        <v>6</v>
      </c>
      <c r="Z1" s="37" t="s">
        <v>12</v>
      </c>
      <c r="AA1" s="37" t="s">
        <v>5</v>
      </c>
      <c r="AB1" s="38" t="s">
        <v>6</v>
      </c>
      <c r="AC1" s="37" t="s">
        <v>13</v>
      </c>
      <c r="AD1" s="37" t="s">
        <v>5</v>
      </c>
      <c r="AE1" s="38" t="s">
        <v>6</v>
      </c>
      <c r="AF1" s="37" t="s">
        <v>14</v>
      </c>
      <c r="AG1" s="37" t="s">
        <v>5</v>
      </c>
      <c r="AH1" s="38" t="s">
        <v>6</v>
      </c>
      <c r="AI1" s="38" t="s">
        <v>15</v>
      </c>
      <c r="AJ1" s="39" t="s">
        <v>16</v>
      </c>
      <c r="AK1" s="37" t="s">
        <v>17</v>
      </c>
      <c r="AL1" s="37" t="s">
        <v>5</v>
      </c>
      <c r="AM1" s="38" t="s">
        <v>6</v>
      </c>
      <c r="AN1" s="37" t="s">
        <v>18</v>
      </c>
      <c r="AO1" s="37" t="s">
        <v>5</v>
      </c>
      <c r="AP1" s="38" t="s">
        <v>6</v>
      </c>
      <c r="AQ1" s="37" t="s">
        <v>19</v>
      </c>
      <c r="AR1" s="37" t="s">
        <v>5</v>
      </c>
      <c r="AS1" s="38" t="s">
        <v>6</v>
      </c>
      <c r="AT1" s="37" t="s">
        <v>20</v>
      </c>
      <c r="AU1" s="37" t="s">
        <v>5</v>
      </c>
      <c r="AV1" s="38" t="s">
        <v>6</v>
      </c>
      <c r="AW1" s="38" t="s">
        <v>21</v>
      </c>
      <c r="AX1" s="38" t="s">
        <v>22</v>
      </c>
      <c r="AY1" s="38" t="s">
        <v>23</v>
      </c>
      <c r="AZ1" s="38" t="s">
        <v>24</v>
      </c>
      <c r="BA1" s="38" t="s">
        <v>25</v>
      </c>
      <c r="BB1" s="38" t="s">
        <v>26</v>
      </c>
    </row>
    <row r="2" spans="1:54" ht="12.75">
      <c r="A2" s="28" t="s">
        <v>48</v>
      </c>
      <c r="B2" s="28" t="s">
        <v>69</v>
      </c>
      <c r="C2" s="28" t="s">
        <v>45</v>
      </c>
      <c r="D2" s="2">
        <v>75</v>
      </c>
      <c r="E2" s="22">
        <v>71.7</v>
      </c>
      <c r="F2" s="19">
        <v>23</v>
      </c>
      <c r="G2" s="19">
        <v>1</v>
      </c>
      <c r="H2" s="20">
        <v>0.7125</v>
      </c>
      <c r="I2" s="21">
        <v>1</v>
      </c>
      <c r="J2" s="3"/>
      <c r="K2" s="2"/>
      <c r="L2" s="6">
        <f>IF(K2&gt;0,0,J2)</f>
        <v>0</v>
      </c>
      <c r="M2" s="3"/>
      <c r="N2" s="2"/>
      <c r="O2" s="6">
        <f>IF(N2&gt;0,0,M2)</f>
        <v>0</v>
      </c>
      <c r="P2" s="3"/>
      <c r="Q2" s="2"/>
      <c r="R2" s="6">
        <f>IF(Q2&gt;0,0,P2)</f>
        <v>0</v>
      </c>
      <c r="S2" s="3"/>
      <c r="T2" s="2"/>
      <c r="U2" s="6">
        <f>IF(T2&gt;0,0,S2)</f>
        <v>0</v>
      </c>
      <c r="V2" s="58">
        <f>IF(COUNT(K2,N2)&gt;2,"out",MAX(L2,O2,R2))</f>
        <v>0</v>
      </c>
      <c r="W2" s="3">
        <v>177.5</v>
      </c>
      <c r="X2" s="2"/>
      <c r="Y2" s="6">
        <f aca="true" t="shared" si="0" ref="Y2:Y17">IF(X2&gt;0,0,W2)</f>
        <v>177.5</v>
      </c>
      <c r="Z2" s="3">
        <v>195</v>
      </c>
      <c r="AA2" s="2">
        <v>1</v>
      </c>
      <c r="AB2" s="6">
        <f>IF(AA2&gt;0,0,Z2)</f>
        <v>0</v>
      </c>
      <c r="AC2" s="3">
        <v>200</v>
      </c>
      <c r="AD2" s="2"/>
      <c r="AE2" s="6">
        <f>IF(AD2&gt;0,0,AC2)</f>
        <v>200</v>
      </c>
      <c r="AF2" s="3"/>
      <c r="AG2" s="2"/>
      <c r="AH2" s="6">
        <f aca="true" t="shared" si="1" ref="AH2:AH23">IF(AG2&gt;0,0,AF2)</f>
        <v>0</v>
      </c>
      <c r="AI2" s="58">
        <f>MAX(Y2,AB2,AE2)</f>
        <v>200</v>
      </c>
      <c r="AJ2" s="3">
        <f aca="true" t="shared" si="2" ref="AJ2:AJ23">V2+AI2</f>
        <v>200</v>
      </c>
      <c r="AK2" s="3"/>
      <c r="AL2" s="2"/>
      <c r="AM2" s="6">
        <f>IF(AL2&gt;0,0,AK2)</f>
        <v>0</v>
      </c>
      <c r="AN2" s="3"/>
      <c r="AO2" s="2"/>
      <c r="AP2" s="6">
        <f>IF(AO2&gt;0,0,AN2)</f>
        <v>0</v>
      </c>
      <c r="AQ2" s="3"/>
      <c r="AR2" s="2"/>
      <c r="AS2" s="6">
        <f>IF(AR2&gt;0,0,AQ2)</f>
        <v>0</v>
      </c>
      <c r="AT2" s="3"/>
      <c r="AU2" s="2"/>
      <c r="AV2" s="6">
        <f>IF(AU2&gt;0,0,AT2)</f>
        <v>0</v>
      </c>
      <c r="AW2" s="58">
        <f>MAX(AM2,AP2,AS2)</f>
        <v>0</v>
      </c>
      <c r="AX2" s="61">
        <f aca="true" t="shared" si="3" ref="AX2:AX28">(AW2+AI2+V2)</f>
        <v>200</v>
      </c>
      <c r="AY2" s="61">
        <f aca="true" t="shared" si="4" ref="AY2:AY28">(H2*I2*AX2)</f>
        <v>142.5</v>
      </c>
      <c r="AZ2" s="53">
        <f>(AX2*2.2046)</f>
        <v>440.92</v>
      </c>
      <c r="BA2" s="11">
        <v>1</v>
      </c>
      <c r="BB2" s="11" t="s">
        <v>152</v>
      </c>
    </row>
    <row r="3" spans="1:54" ht="12.75">
      <c r="A3" s="28" t="s">
        <v>50</v>
      </c>
      <c r="B3" s="28" t="s">
        <v>69</v>
      </c>
      <c r="C3" s="28" t="s">
        <v>45</v>
      </c>
      <c r="D3" s="2">
        <v>90</v>
      </c>
      <c r="E3" s="22">
        <v>86.5</v>
      </c>
      <c r="F3" s="19">
        <v>22</v>
      </c>
      <c r="G3" s="19">
        <v>1</v>
      </c>
      <c r="H3" s="20">
        <v>0.62595</v>
      </c>
      <c r="I3" s="21">
        <v>1</v>
      </c>
      <c r="J3" s="3"/>
      <c r="K3" s="2"/>
      <c r="L3" s="6">
        <f aca="true" t="shared" si="5" ref="L3:L17">IF(K3&gt;0,0,J3)</f>
        <v>0</v>
      </c>
      <c r="M3" s="3"/>
      <c r="N3" s="2"/>
      <c r="O3" s="6">
        <f aca="true" t="shared" si="6" ref="O3:O17">IF(N3&gt;0,0,M3)</f>
        <v>0</v>
      </c>
      <c r="P3" s="3"/>
      <c r="Q3" s="2"/>
      <c r="R3" s="6">
        <f aca="true" t="shared" si="7" ref="R3:R17">IF(Q3&gt;0,0,P3)</f>
        <v>0</v>
      </c>
      <c r="S3" s="3"/>
      <c r="T3" s="2"/>
      <c r="U3" s="6">
        <f aca="true" t="shared" si="8" ref="U3:U17">IF(T3&gt;0,0,S3)</f>
        <v>0</v>
      </c>
      <c r="V3" s="58">
        <f aca="true" t="shared" si="9" ref="V3:V17">IF(COUNT(K3,N3)&gt;2,"out",MAX(L3,O3,R3))</f>
        <v>0</v>
      </c>
      <c r="W3" s="3">
        <v>182.5</v>
      </c>
      <c r="X3" s="2"/>
      <c r="Y3" s="6">
        <f t="shared" si="0"/>
        <v>182.5</v>
      </c>
      <c r="Z3" s="3">
        <v>195</v>
      </c>
      <c r="AA3" s="2"/>
      <c r="AB3" s="6">
        <f aca="true" t="shared" si="10" ref="AB3:AB17">IF(AA3&gt;0,0,Z3)</f>
        <v>195</v>
      </c>
      <c r="AC3" s="3">
        <v>200</v>
      </c>
      <c r="AD3" s="2">
        <v>1</v>
      </c>
      <c r="AE3" s="6">
        <f aca="true" t="shared" si="11" ref="AE3:AE17">IF(AD3&gt;0,0,AC3)</f>
        <v>0</v>
      </c>
      <c r="AF3" s="3"/>
      <c r="AG3" s="2"/>
      <c r="AH3" s="6">
        <f t="shared" si="1"/>
        <v>0</v>
      </c>
      <c r="AI3" s="58">
        <f aca="true" t="shared" si="12" ref="AI3:AI17">MAX(Y3,AB3,AE3)</f>
        <v>195</v>
      </c>
      <c r="AJ3" s="3">
        <f t="shared" si="2"/>
        <v>195</v>
      </c>
      <c r="AK3" s="3"/>
      <c r="AL3" s="2"/>
      <c r="AM3" s="6">
        <f>IF(AL3&gt;0,0,AK3)</f>
        <v>0</v>
      </c>
      <c r="AN3" s="3"/>
      <c r="AO3" s="2"/>
      <c r="AP3" s="6">
        <f aca="true" t="shared" si="13" ref="AP3:AP17">IF(AO3&gt;0,0,AN3)</f>
        <v>0</v>
      </c>
      <c r="AQ3" s="3"/>
      <c r="AR3" s="2"/>
      <c r="AS3" s="6">
        <f aca="true" t="shared" si="14" ref="AS3:AS17">IF(AR3&gt;0,0,AQ3)</f>
        <v>0</v>
      </c>
      <c r="AT3" s="3"/>
      <c r="AU3" s="2"/>
      <c r="AV3" s="6">
        <f aca="true" t="shared" si="15" ref="AV3:AV17">IF(AU3&gt;0,0,AT3)</f>
        <v>0</v>
      </c>
      <c r="AW3" s="58">
        <f>MAX(AM3,AP3,AS3)</f>
        <v>0</v>
      </c>
      <c r="AX3" s="61">
        <f t="shared" si="3"/>
        <v>195</v>
      </c>
      <c r="AY3" s="61">
        <f t="shared" si="4"/>
        <v>122.06025</v>
      </c>
      <c r="AZ3" s="53">
        <f>(AX3*2.2046)</f>
        <v>429.89700000000005</v>
      </c>
      <c r="BA3" s="11">
        <v>1</v>
      </c>
      <c r="BB3" s="11"/>
    </row>
    <row r="4" spans="1:54" ht="12.75">
      <c r="A4" s="28" t="s">
        <v>49</v>
      </c>
      <c r="B4" s="28" t="s">
        <v>69</v>
      </c>
      <c r="C4" s="28" t="s">
        <v>45</v>
      </c>
      <c r="D4" s="2">
        <v>90</v>
      </c>
      <c r="E4" s="22">
        <v>83.6</v>
      </c>
      <c r="F4" s="19">
        <v>22</v>
      </c>
      <c r="G4" s="19">
        <v>1</v>
      </c>
      <c r="H4" s="20">
        <v>0.6392</v>
      </c>
      <c r="I4" s="21">
        <v>1</v>
      </c>
      <c r="J4" s="3"/>
      <c r="K4" s="2"/>
      <c r="L4" s="6">
        <f t="shared" si="5"/>
        <v>0</v>
      </c>
      <c r="M4" s="3"/>
      <c r="N4" s="2"/>
      <c r="O4" s="6">
        <f t="shared" si="6"/>
        <v>0</v>
      </c>
      <c r="P4" s="3"/>
      <c r="Q4" s="2"/>
      <c r="R4" s="6">
        <f t="shared" si="7"/>
        <v>0</v>
      </c>
      <c r="S4" s="3"/>
      <c r="T4" s="2"/>
      <c r="U4" s="6">
        <f t="shared" si="8"/>
        <v>0</v>
      </c>
      <c r="V4" s="58">
        <f t="shared" si="9"/>
        <v>0</v>
      </c>
      <c r="W4" s="3">
        <v>147.5</v>
      </c>
      <c r="X4" s="2"/>
      <c r="Y4" s="6">
        <f t="shared" si="0"/>
        <v>147.5</v>
      </c>
      <c r="Z4" s="3">
        <v>160</v>
      </c>
      <c r="AA4" s="2">
        <v>1</v>
      </c>
      <c r="AB4" s="6">
        <f t="shared" si="10"/>
        <v>0</v>
      </c>
      <c r="AC4" s="3">
        <v>160</v>
      </c>
      <c r="AD4" s="2">
        <v>1</v>
      </c>
      <c r="AE4" s="6">
        <f t="shared" si="11"/>
        <v>0</v>
      </c>
      <c r="AF4" s="3"/>
      <c r="AG4" s="2"/>
      <c r="AH4" s="6">
        <f t="shared" si="1"/>
        <v>0</v>
      </c>
      <c r="AI4" s="58">
        <f t="shared" si="12"/>
        <v>147.5</v>
      </c>
      <c r="AJ4" s="3">
        <f t="shared" si="2"/>
        <v>147.5</v>
      </c>
      <c r="AK4" s="3"/>
      <c r="AL4" s="2"/>
      <c r="AM4" s="6">
        <f aca="true" t="shared" si="16" ref="AM4:AM22">IF(AL4&gt;0,0,AK4)</f>
        <v>0</v>
      </c>
      <c r="AN4" s="3"/>
      <c r="AO4" s="2"/>
      <c r="AP4" s="6">
        <f t="shared" si="13"/>
        <v>0</v>
      </c>
      <c r="AQ4" s="3"/>
      <c r="AR4" s="2"/>
      <c r="AS4" s="6">
        <f t="shared" si="14"/>
        <v>0</v>
      </c>
      <c r="AT4" s="3"/>
      <c r="AU4" s="2"/>
      <c r="AV4" s="6">
        <f t="shared" si="15"/>
        <v>0</v>
      </c>
      <c r="AW4" s="58">
        <f aca="true" t="shared" si="17" ref="AW4:AW22">MAX(AM4,AP4,AS4)</f>
        <v>0</v>
      </c>
      <c r="AX4" s="61">
        <f t="shared" si="3"/>
        <v>147.5</v>
      </c>
      <c r="AY4" s="61">
        <f t="shared" si="4"/>
        <v>94.282</v>
      </c>
      <c r="AZ4" s="53">
        <f aca="true" t="shared" si="18" ref="AZ4:AZ22">(AX4*2.2046)</f>
        <v>325.17850000000004</v>
      </c>
      <c r="BA4" s="11">
        <v>2</v>
      </c>
      <c r="BB4" s="11"/>
    </row>
    <row r="5" spans="1:54" ht="12.75">
      <c r="A5" s="28" t="s">
        <v>51</v>
      </c>
      <c r="B5" s="28" t="s">
        <v>28</v>
      </c>
      <c r="C5" s="28" t="s">
        <v>45</v>
      </c>
      <c r="D5" s="2">
        <v>67.5</v>
      </c>
      <c r="E5" s="22">
        <v>65.9</v>
      </c>
      <c r="F5" s="19">
        <v>40</v>
      </c>
      <c r="G5" s="19">
        <v>2</v>
      </c>
      <c r="H5" s="20">
        <v>0.764</v>
      </c>
      <c r="I5" s="21">
        <v>1</v>
      </c>
      <c r="J5" s="3"/>
      <c r="K5" s="2"/>
      <c r="L5" s="6">
        <f t="shared" si="5"/>
        <v>0</v>
      </c>
      <c r="M5" s="3"/>
      <c r="N5" s="2"/>
      <c r="O5" s="6">
        <f t="shared" si="6"/>
        <v>0</v>
      </c>
      <c r="P5" s="3"/>
      <c r="Q5" s="2"/>
      <c r="R5" s="6">
        <f t="shared" si="7"/>
        <v>0</v>
      </c>
      <c r="S5" s="3"/>
      <c r="T5" s="2"/>
      <c r="U5" s="6">
        <f t="shared" si="8"/>
        <v>0</v>
      </c>
      <c r="V5" s="58">
        <f t="shared" si="9"/>
        <v>0</v>
      </c>
      <c r="W5" s="3">
        <v>125</v>
      </c>
      <c r="X5" s="2">
        <v>1</v>
      </c>
      <c r="Y5" s="6">
        <f t="shared" si="0"/>
        <v>0</v>
      </c>
      <c r="Z5" s="3">
        <v>125</v>
      </c>
      <c r="AA5" s="2"/>
      <c r="AB5" s="6">
        <f t="shared" si="10"/>
        <v>125</v>
      </c>
      <c r="AC5" s="3">
        <v>145</v>
      </c>
      <c r="AD5" s="2">
        <v>1</v>
      </c>
      <c r="AE5" s="6">
        <f t="shared" si="11"/>
        <v>0</v>
      </c>
      <c r="AF5" s="3"/>
      <c r="AG5" s="2"/>
      <c r="AH5" s="6">
        <f t="shared" si="1"/>
        <v>0</v>
      </c>
      <c r="AI5" s="58">
        <f t="shared" si="12"/>
        <v>125</v>
      </c>
      <c r="AJ5" s="3">
        <f t="shared" si="2"/>
        <v>125</v>
      </c>
      <c r="AK5" s="3"/>
      <c r="AL5" s="2"/>
      <c r="AM5" s="6">
        <f aca="true" t="shared" si="19" ref="AM5:AM21">IF(AL5&gt;0,0,AK5)</f>
        <v>0</v>
      </c>
      <c r="AN5" s="3"/>
      <c r="AO5" s="2"/>
      <c r="AP5" s="6">
        <f t="shared" si="13"/>
        <v>0</v>
      </c>
      <c r="AQ5" s="3"/>
      <c r="AR5" s="2"/>
      <c r="AS5" s="6">
        <f t="shared" si="14"/>
        <v>0</v>
      </c>
      <c r="AT5" s="3"/>
      <c r="AU5" s="2"/>
      <c r="AV5" s="6">
        <f t="shared" si="15"/>
        <v>0</v>
      </c>
      <c r="AW5" s="58">
        <f aca="true" t="shared" si="20" ref="AW5:AW21">MAX(AM5,AP5,AS5)</f>
        <v>0</v>
      </c>
      <c r="AX5" s="61">
        <f t="shared" si="3"/>
        <v>125</v>
      </c>
      <c r="AY5" s="61">
        <f t="shared" si="4"/>
        <v>95.5</v>
      </c>
      <c r="AZ5" s="53">
        <f aca="true" t="shared" si="21" ref="AZ5:AZ21">(AX5*2.2046)</f>
        <v>275.575</v>
      </c>
      <c r="BA5" s="11">
        <v>1</v>
      </c>
      <c r="BB5" s="11"/>
    </row>
    <row r="6" spans="1:54" ht="12.75">
      <c r="A6" s="28" t="s">
        <v>53</v>
      </c>
      <c r="B6" s="28" t="s">
        <v>33</v>
      </c>
      <c r="C6" s="28" t="s">
        <v>45</v>
      </c>
      <c r="D6" s="2">
        <v>100</v>
      </c>
      <c r="E6" s="22">
        <v>98.9</v>
      </c>
      <c r="F6" s="19">
        <v>49</v>
      </c>
      <c r="G6" s="19">
        <v>2</v>
      </c>
      <c r="H6" s="20">
        <v>0.58405</v>
      </c>
      <c r="I6" s="21">
        <v>1.113</v>
      </c>
      <c r="J6" s="3"/>
      <c r="K6" s="2"/>
      <c r="L6" s="6">
        <f t="shared" si="5"/>
        <v>0</v>
      </c>
      <c r="M6" s="3"/>
      <c r="N6" s="2"/>
      <c r="O6" s="6">
        <f t="shared" si="6"/>
        <v>0</v>
      </c>
      <c r="P6" s="3"/>
      <c r="Q6" s="2"/>
      <c r="R6" s="6">
        <f t="shared" si="7"/>
        <v>0</v>
      </c>
      <c r="S6" s="3"/>
      <c r="T6" s="2"/>
      <c r="U6" s="6">
        <f t="shared" si="8"/>
        <v>0</v>
      </c>
      <c r="V6" s="58">
        <f t="shared" si="9"/>
        <v>0</v>
      </c>
      <c r="W6" s="3">
        <v>182.5</v>
      </c>
      <c r="X6" s="2"/>
      <c r="Y6" s="6">
        <f t="shared" si="0"/>
        <v>182.5</v>
      </c>
      <c r="Z6" s="3">
        <v>205</v>
      </c>
      <c r="AA6" s="2"/>
      <c r="AB6" s="6">
        <f t="shared" si="10"/>
        <v>205</v>
      </c>
      <c r="AC6" s="3">
        <v>210</v>
      </c>
      <c r="AD6" s="2">
        <v>1</v>
      </c>
      <c r="AE6" s="6">
        <f t="shared" si="11"/>
        <v>0</v>
      </c>
      <c r="AF6" s="3"/>
      <c r="AG6" s="2"/>
      <c r="AH6" s="6">
        <f t="shared" si="1"/>
        <v>0</v>
      </c>
      <c r="AI6" s="58">
        <f t="shared" si="12"/>
        <v>205</v>
      </c>
      <c r="AJ6" s="3">
        <f t="shared" si="2"/>
        <v>205</v>
      </c>
      <c r="AK6" s="3"/>
      <c r="AL6" s="2"/>
      <c r="AM6" s="6">
        <f t="shared" si="16"/>
        <v>0</v>
      </c>
      <c r="AN6" s="3"/>
      <c r="AO6" s="2"/>
      <c r="AP6" s="6">
        <f t="shared" si="13"/>
        <v>0</v>
      </c>
      <c r="AQ6" s="3"/>
      <c r="AR6" s="2"/>
      <c r="AS6" s="6">
        <f t="shared" si="14"/>
        <v>0</v>
      </c>
      <c r="AT6" s="3"/>
      <c r="AU6" s="2"/>
      <c r="AV6" s="6">
        <f t="shared" si="15"/>
        <v>0</v>
      </c>
      <c r="AW6" s="58">
        <f t="shared" si="17"/>
        <v>0</v>
      </c>
      <c r="AX6" s="61">
        <f t="shared" si="3"/>
        <v>205</v>
      </c>
      <c r="AY6" s="61">
        <f t="shared" si="4"/>
        <v>133.25976825</v>
      </c>
      <c r="AZ6" s="53">
        <f t="shared" si="18"/>
        <v>451.94300000000004</v>
      </c>
      <c r="BA6" s="11">
        <v>1</v>
      </c>
      <c r="BB6" s="11"/>
    </row>
    <row r="7" spans="1:54" ht="12.75">
      <c r="A7" s="28" t="s">
        <v>54</v>
      </c>
      <c r="B7" s="28" t="s">
        <v>35</v>
      </c>
      <c r="C7" s="28" t="s">
        <v>45</v>
      </c>
      <c r="D7" s="2">
        <v>90</v>
      </c>
      <c r="E7" s="22">
        <v>87</v>
      </c>
      <c r="F7" s="19">
        <v>50</v>
      </c>
      <c r="G7" s="19">
        <v>2</v>
      </c>
      <c r="H7" s="20">
        <v>0.62385</v>
      </c>
      <c r="I7" s="21">
        <v>1.14</v>
      </c>
      <c r="J7" s="3"/>
      <c r="K7" s="2"/>
      <c r="L7" s="6">
        <f t="shared" si="5"/>
        <v>0</v>
      </c>
      <c r="M7" s="3"/>
      <c r="N7" s="2"/>
      <c r="O7" s="6">
        <f t="shared" si="6"/>
        <v>0</v>
      </c>
      <c r="P7" s="3"/>
      <c r="Q7" s="2"/>
      <c r="R7" s="6">
        <f t="shared" si="7"/>
        <v>0</v>
      </c>
      <c r="S7" s="3"/>
      <c r="T7" s="2"/>
      <c r="U7" s="6">
        <f t="shared" si="8"/>
        <v>0</v>
      </c>
      <c r="V7" s="58">
        <f t="shared" si="9"/>
        <v>0</v>
      </c>
      <c r="W7" s="3">
        <v>130</v>
      </c>
      <c r="X7" s="2"/>
      <c r="Y7" s="6">
        <f t="shared" si="0"/>
        <v>130</v>
      </c>
      <c r="Z7" s="3">
        <v>125</v>
      </c>
      <c r="AA7" s="2"/>
      <c r="AB7" s="6">
        <f t="shared" si="10"/>
        <v>125</v>
      </c>
      <c r="AC7" s="3">
        <v>145</v>
      </c>
      <c r="AD7" s="2"/>
      <c r="AE7" s="6">
        <f t="shared" si="11"/>
        <v>145</v>
      </c>
      <c r="AF7" s="3"/>
      <c r="AG7" s="2"/>
      <c r="AH7" s="6">
        <f t="shared" si="1"/>
        <v>0</v>
      </c>
      <c r="AI7" s="58">
        <f t="shared" si="12"/>
        <v>145</v>
      </c>
      <c r="AJ7" s="3">
        <f t="shared" si="2"/>
        <v>145</v>
      </c>
      <c r="AK7" s="3"/>
      <c r="AL7" s="2"/>
      <c r="AM7" s="6">
        <f t="shared" si="16"/>
        <v>0</v>
      </c>
      <c r="AN7" s="3"/>
      <c r="AO7" s="2"/>
      <c r="AP7" s="6">
        <f t="shared" si="13"/>
        <v>0</v>
      </c>
      <c r="AQ7" s="3"/>
      <c r="AR7" s="2"/>
      <c r="AS7" s="6">
        <f t="shared" si="14"/>
        <v>0</v>
      </c>
      <c r="AT7" s="3"/>
      <c r="AU7" s="2"/>
      <c r="AV7" s="6">
        <f t="shared" si="15"/>
        <v>0</v>
      </c>
      <c r="AW7" s="58">
        <f t="shared" si="17"/>
        <v>0</v>
      </c>
      <c r="AX7" s="61">
        <f t="shared" si="3"/>
        <v>145</v>
      </c>
      <c r="AY7" s="61">
        <f t="shared" si="4"/>
        <v>103.122405</v>
      </c>
      <c r="AZ7" s="53">
        <f t="shared" si="18"/>
        <v>319.66700000000003</v>
      </c>
      <c r="BA7" s="11">
        <v>1</v>
      </c>
      <c r="BB7" s="11"/>
    </row>
    <row r="8" spans="1:54" ht="12.75">
      <c r="A8" s="28" t="s">
        <v>55</v>
      </c>
      <c r="B8" s="28" t="s">
        <v>35</v>
      </c>
      <c r="C8" s="28" t="s">
        <v>45</v>
      </c>
      <c r="D8" s="2">
        <v>110</v>
      </c>
      <c r="E8" s="22">
        <v>107.8</v>
      </c>
      <c r="F8" s="19">
        <v>52</v>
      </c>
      <c r="G8" s="19">
        <v>2</v>
      </c>
      <c r="H8" s="20">
        <v>0.5658</v>
      </c>
      <c r="I8" s="21">
        <v>1.165</v>
      </c>
      <c r="J8" s="3"/>
      <c r="K8" s="2"/>
      <c r="L8" s="6">
        <f t="shared" si="5"/>
        <v>0</v>
      </c>
      <c r="M8" s="3"/>
      <c r="N8" s="2"/>
      <c r="O8" s="6">
        <f t="shared" si="6"/>
        <v>0</v>
      </c>
      <c r="P8" s="3"/>
      <c r="Q8" s="2"/>
      <c r="R8" s="6">
        <f t="shared" si="7"/>
        <v>0</v>
      </c>
      <c r="S8" s="3"/>
      <c r="T8" s="2"/>
      <c r="U8" s="6">
        <f t="shared" si="8"/>
        <v>0</v>
      </c>
      <c r="V8" s="58">
        <f t="shared" si="9"/>
        <v>0</v>
      </c>
      <c r="W8" s="3">
        <v>212.5</v>
      </c>
      <c r="X8" s="2"/>
      <c r="Y8" s="6">
        <f t="shared" si="0"/>
        <v>212.5</v>
      </c>
      <c r="Z8" s="3">
        <v>227.5</v>
      </c>
      <c r="AA8" s="2"/>
      <c r="AB8" s="6">
        <f t="shared" si="10"/>
        <v>227.5</v>
      </c>
      <c r="AC8" s="3">
        <v>235</v>
      </c>
      <c r="AD8" s="2"/>
      <c r="AE8" s="6">
        <f t="shared" si="11"/>
        <v>235</v>
      </c>
      <c r="AF8" s="3"/>
      <c r="AG8" s="2"/>
      <c r="AH8" s="6">
        <f t="shared" si="1"/>
        <v>0</v>
      </c>
      <c r="AI8" s="58">
        <f t="shared" si="12"/>
        <v>235</v>
      </c>
      <c r="AJ8" s="3">
        <f t="shared" si="2"/>
        <v>235</v>
      </c>
      <c r="AK8" s="3"/>
      <c r="AL8" s="2"/>
      <c r="AM8" s="6">
        <f t="shared" si="16"/>
        <v>0</v>
      </c>
      <c r="AN8" s="3"/>
      <c r="AO8" s="2"/>
      <c r="AP8" s="6">
        <f t="shared" si="13"/>
        <v>0</v>
      </c>
      <c r="AQ8" s="3"/>
      <c r="AR8" s="2"/>
      <c r="AS8" s="6">
        <f t="shared" si="14"/>
        <v>0</v>
      </c>
      <c r="AT8" s="3"/>
      <c r="AU8" s="2"/>
      <c r="AV8" s="6">
        <f t="shared" si="15"/>
        <v>0</v>
      </c>
      <c r="AW8" s="58">
        <f t="shared" si="17"/>
        <v>0</v>
      </c>
      <c r="AX8" s="61">
        <f t="shared" si="3"/>
        <v>235</v>
      </c>
      <c r="AY8" s="61">
        <f t="shared" si="4"/>
        <v>154.901895</v>
      </c>
      <c r="AZ8" s="53">
        <f t="shared" si="18"/>
        <v>518.081</v>
      </c>
      <c r="BA8" s="11">
        <v>1</v>
      </c>
      <c r="BB8" s="11" t="s">
        <v>149</v>
      </c>
    </row>
    <row r="9" spans="1:54" ht="12.75">
      <c r="A9" s="28" t="s">
        <v>56</v>
      </c>
      <c r="B9" s="28" t="s">
        <v>35</v>
      </c>
      <c r="C9" s="28" t="s">
        <v>45</v>
      </c>
      <c r="D9" s="2">
        <v>140</v>
      </c>
      <c r="E9" s="22">
        <v>133</v>
      </c>
      <c r="F9" s="19">
        <v>51</v>
      </c>
      <c r="G9" s="19">
        <v>2</v>
      </c>
      <c r="H9" s="20">
        <v>0.53742</v>
      </c>
      <c r="I9" s="21">
        <v>1.147</v>
      </c>
      <c r="J9" s="3"/>
      <c r="K9" s="2"/>
      <c r="L9" s="6">
        <f t="shared" si="5"/>
        <v>0</v>
      </c>
      <c r="M9" s="3"/>
      <c r="N9" s="2"/>
      <c r="O9" s="6">
        <f t="shared" si="6"/>
        <v>0</v>
      </c>
      <c r="P9" s="3"/>
      <c r="Q9" s="2"/>
      <c r="R9" s="6">
        <f t="shared" si="7"/>
        <v>0</v>
      </c>
      <c r="S9" s="3"/>
      <c r="T9" s="2"/>
      <c r="U9" s="6">
        <f t="shared" si="8"/>
        <v>0</v>
      </c>
      <c r="V9" s="58">
        <f t="shared" si="9"/>
        <v>0</v>
      </c>
      <c r="W9" s="3">
        <v>175</v>
      </c>
      <c r="X9" s="2"/>
      <c r="Y9" s="6">
        <f t="shared" si="0"/>
        <v>175</v>
      </c>
      <c r="Z9" s="3">
        <v>182.5</v>
      </c>
      <c r="AA9" s="2"/>
      <c r="AB9" s="6">
        <f t="shared" si="10"/>
        <v>182.5</v>
      </c>
      <c r="AC9" s="3">
        <v>187.5</v>
      </c>
      <c r="AD9" s="2">
        <v>1</v>
      </c>
      <c r="AE9" s="6">
        <f t="shared" si="11"/>
        <v>0</v>
      </c>
      <c r="AF9" s="3"/>
      <c r="AG9" s="2"/>
      <c r="AH9" s="6">
        <f t="shared" si="1"/>
        <v>0</v>
      </c>
      <c r="AI9" s="58">
        <f t="shared" si="12"/>
        <v>182.5</v>
      </c>
      <c r="AJ9" s="3">
        <f t="shared" si="2"/>
        <v>182.5</v>
      </c>
      <c r="AK9" s="3"/>
      <c r="AL9" s="2"/>
      <c r="AM9" s="6">
        <f t="shared" si="16"/>
        <v>0</v>
      </c>
      <c r="AN9" s="3"/>
      <c r="AO9" s="2"/>
      <c r="AP9" s="6">
        <f t="shared" si="13"/>
        <v>0</v>
      </c>
      <c r="AQ9" s="3"/>
      <c r="AR9" s="2"/>
      <c r="AS9" s="6">
        <f t="shared" si="14"/>
        <v>0</v>
      </c>
      <c r="AT9" s="3"/>
      <c r="AU9" s="2"/>
      <c r="AV9" s="6">
        <f t="shared" si="15"/>
        <v>0</v>
      </c>
      <c r="AW9" s="58">
        <f t="shared" si="17"/>
        <v>0</v>
      </c>
      <c r="AX9" s="61">
        <f t="shared" si="3"/>
        <v>182.5</v>
      </c>
      <c r="AY9" s="61">
        <f t="shared" si="4"/>
        <v>112.49678505</v>
      </c>
      <c r="AZ9" s="53">
        <f t="shared" si="18"/>
        <v>402.33950000000004</v>
      </c>
      <c r="BA9" s="11">
        <v>1</v>
      </c>
      <c r="BB9" s="11"/>
    </row>
    <row r="10" spans="1:54" ht="12.75">
      <c r="A10" s="28" t="s">
        <v>57</v>
      </c>
      <c r="B10" s="28" t="s">
        <v>36</v>
      </c>
      <c r="C10" s="28" t="s">
        <v>45</v>
      </c>
      <c r="D10" s="2">
        <v>125</v>
      </c>
      <c r="E10" s="22">
        <v>117.5</v>
      </c>
      <c r="F10" s="19">
        <v>57</v>
      </c>
      <c r="G10" s="19">
        <v>2</v>
      </c>
      <c r="H10" s="20">
        <v>0.5535</v>
      </c>
      <c r="I10" s="21">
        <v>1.268</v>
      </c>
      <c r="J10" s="3"/>
      <c r="K10" s="2"/>
      <c r="L10" s="6">
        <f t="shared" si="5"/>
        <v>0</v>
      </c>
      <c r="M10" s="3"/>
      <c r="N10" s="2"/>
      <c r="O10" s="6">
        <f t="shared" si="6"/>
        <v>0</v>
      </c>
      <c r="P10" s="3"/>
      <c r="Q10" s="2"/>
      <c r="R10" s="6">
        <f t="shared" si="7"/>
        <v>0</v>
      </c>
      <c r="S10" s="3"/>
      <c r="T10" s="2"/>
      <c r="U10" s="6">
        <f t="shared" si="8"/>
        <v>0</v>
      </c>
      <c r="V10" s="58">
        <f t="shared" si="9"/>
        <v>0</v>
      </c>
      <c r="W10" s="3">
        <v>165</v>
      </c>
      <c r="X10" s="2"/>
      <c r="Y10" s="6">
        <f t="shared" si="0"/>
        <v>165</v>
      </c>
      <c r="Z10" s="3">
        <v>170</v>
      </c>
      <c r="AA10" s="2">
        <v>1</v>
      </c>
      <c r="AB10" s="6">
        <f t="shared" si="10"/>
        <v>0</v>
      </c>
      <c r="AC10" s="3">
        <v>175</v>
      </c>
      <c r="AD10" s="2"/>
      <c r="AE10" s="6">
        <f t="shared" si="11"/>
        <v>175</v>
      </c>
      <c r="AF10" s="3"/>
      <c r="AG10" s="2"/>
      <c r="AH10" s="6">
        <f t="shared" si="1"/>
        <v>0</v>
      </c>
      <c r="AI10" s="58">
        <f t="shared" si="12"/>
        <v>175</v>
      </c>
      <c r="AJ10" s="3">
        <f t="shared" si="2"/>
        <v>175</v>
      </c>
      <c r="AK10" s="3"/>
      <c r="AL10" s="2"/>
      <c r="AM10" s="6">
        <f t="shared" si="16"/>
        <v>0</v>
      </c>
      <c r="AN10" s="3"/>
      <c r="AO10" s="2"/>
      <c r="AP10" s="6">
        <f t="shared" si="13"/>
        <v>0</v>
      </c>
      <c r="AQ10" s="3"/>
      <c r="AR10" s="2"/>
      <c r="AS10" s="6">
        <f t="shared" si="14"/>
        <v>0</v>
      </c>
      <c r="AT10" s="3"/>
      <c r="AU10" s="2"/>
      <c r="AV10" s="6">
        <f t="shared" si="15"/>
        <v>0</v>
      </c>
      <c r="AW10" s="58">
        <f t="shared" si="17"/>
        <v>0</v>
      </c>
      <c r="AX10" s="61">
        <f t="shared" si="3"/>
        <v>175</v>
      </c>
      <c r="AY10" s="61">
        <f t="shared" si="4"/>
        <v>122.82164999999999</v>
      </c>
      <c r="AZ10" s="53">
        <f t="shared" si="18"/>
        <v>385.805</v>
      </c>
      <c r="BA10" s="11">
        <v>1</v>
      </c>
      <c r="BB10" s="11"/>
    </row>
    <row r="11" spans="1:54" ht="12.75">
      <c r="A11" s="28" t="s">
        <v>59</v>
      </c>
      <c r="B11" s="28" t="s">
        <v>37</v>
      </c>
      <c r="C11" s="28" t="s">
        <v>45</v>
      </c>
      <c r="D11" s="2">
        <v>90</v>
      </c>
      <c r="E11" s="22">
        <v>88.8</v>
      </c>
      <c r="F11" s="19">
        <v>63</v>
      </c>
      <c r="G11" s="19">
        <v>2</v>
      </c>
      <c r="H11" s="20">
        <v>0.61645</v>
      </c>
      <c r="I11" s="21">
        <v>1.421</v>
      </c>
      <c r="J11" s="3"/>
      <c r="K11" s="2"/>
      <c r="L11" s="6">
        <f t="shared" si="5"/>
        <v>0</v>
      </c>
      <c r="M11" s="3"/>
      <c r="N11" s="2"/>
      <c r="O11" s="6">
        <f t="shared" si="6"/>
        <v>0</v>
      </c>
      <c r="P11" s="3"/>
      <c r="Q11" s="2"/>
      <c r="R11" s="6">
        <f t="shared" si="7"/>
        <v>0</v>
      </c>
      <c r="S11" s="3"/>
      <c r="T11" s="2"/>
      <c r="U11" s="6">
        <f t="shared" si="8"/>
        <v>0</v>
      </c>
      <c r="V11" s="58">
        <f t="shared" si="9"/>
        <v>0</v>
      </c>
      <c r="W11" s="3">
        <v>167.5</v>
      </c>
      <c r="X11" s="2"/>
      <c r="Y11" s="6">
        <f t="shared" si="0"/>
        <v>167.5</v>
      </c>
      <c r="Z11" s="3">
        <v>172.5</v>
      </c>
      <c r="AA11" s="2">
        <v>1</v>
      </c>
      <c r="AB11" s="6">
        <f t="shared" si="10"/>
        <v>0</v>
      </c>
      <c r="AC11" s="3">
        <v>172.5</v>
      </c>
      <c r="AD11" s="2"/>
      <c r="AE11" s="6">
        <f t="shared" si="11"/>
        <v>172.5</v>
      </c>
      <c r="AF11" s="3"/>
      <c r="AG11" s="2"/>
      <c r="AH11" s="6">
        <f t="shared" si="1"/>
        <v>0</v>
      </c>
      <c r="AI11" s="58">
        <f t="shared" si="12"/>
        <v>172.5</v>
      </c>
      <c r="AJ11" s="3">
        <f t="shared" si="2"/>
        <v>172.5</v>
      </c>
      <c r="AK11" s="3"/>
      <c r="AL11" s="2"/>
      <c r="AM11" s="6">
        <f t="shared" si="16"/>
        <v>0</v>
      </c>
      <c r="AN11" s="3"/>
      <c r="AO11" s="2"/>
      <c r="AP11" s="6">
        <f t="shared" si="13"/>
        <v>0</v>
      </c>
      <c r="AQ11" s="3"/>
      <c r="AR11" s="2"/>
      <c r="AS11" s="6">
        <f t="shared" si="14"/>
        <v>0</v>
      </c>
      <c r="AT11" s="3"/>
      <c r="AU11" s="2"/>
      <c r="AV11" s="6">
        <f t="shared" si="15"/>
        <v>0</v>
      </c>
      <c r="AW11" s="58">
        <f t="shared" si="17"/>
        <v>0</v>
      </c>
      <c r="AX11" s="61">
        <f t="shared" si="3"/>
        <v>172.5</v>
      </c>
      <c r="AY11" s="61">
        <f t="shared" si="4"/>
        <v>151.105765125</v>
      </c>
      <c r="AZ11" s="53">
        <f t="shared" si="18"/>
        <v>380.2935</v>
      </c>
      <c r="BA11" s="11">
        <v>1</v>
      </c>
      <c r="BB11" s="11"/>
    </row>
    <row r="12" spans="1:54" ht="12.75">
      <c r="A12" s="28" t="s">
        <v>58</v>
      </c>
      <c r="B12" s="28" t="s">
        <v>37</v>
      </c>
      <c r="C12" s="28" t="s">
        <v>45</v>
      </c>
      <c r="D12" s="2">
        <v>90</v>
      </c>
      <c r="E12" s="22">
        <v>87.2</v>
      </c>
      <c r="F12" s="19">
        <v>60</v>
      </c>
      <c r="G12" s="19">
        <v>2</v>
      </c>
      <c r="H12" s="20">
        <v>0.623</v>
      </c>
      <c r="I12" s="21">
        <v>1.34</v>
      </c>
      <c r="J12" s="3"/>
      <c r="K12" s="2"/>
      <c r="L12" s="6">
        <f t="shared" si="5"/>
        <v>0</v>
      </c>
      <c r="M12" s="3"/>
      <c r="N12" s="2"/>
      <c r="O12" s="6">
        <f t="shared" si="6"/>
        <v>0</v>
      </c>
      <c r="P12" s="3"/>
      <c r="Q12" s="2"/>
      <c r="R12" s="6">
        <f t="shared" si="7"/>
        <v>0</v>
      </c>
      <c r="S12" s="3"/>
      <c r="T12" s="2"/>
      <c r="U12" s="6">
        <f t="shared" si="8"/>
        <v>0</v>
      </c>
      <c r="V12" s="58">
        <f t="shared" si="9"/>
        <v>0</v>
      </c>
      <c r="W12" s="3">
        <v>122.5</v>
      </c>
      <c r="X12" s="2"/>
      <c r="Y12" s="6">
        <v>122.5</v>
      </c>
      <c r="Z12" s="3">
        <v>127.5</v>
      </c>
      <c r="AA12" s="2">
        <v>1</v>
      </c>
      <c r="AB12" s="6">
        <f t="shared" si="10"/>
        <v>0</v>
      </c>
      <c r="AC12" s="3">
        <v>127.5</v>
      </c>
      <c r="AD12" s="2">
        <v>1</v>
      </c>
      <c r="AE12" s="6">
        <f t="shared" si="11"/>
        <v>0</v>
      </c>
      <c r="AF12" s="3"/>
      <c r="AG12" s="2"/>
      <c r="AH12" s="6">
        <f t="shared" si="1"/>
        <v>0</v>
      </c>
      <c r="AI12" s="58">
        <f t="shared" si="12"/>
        <v>122.5</v>
      </c>
      <c r="AJ12" s="3">
        <f t="shared" si="2"/>
        <v>122.5</v>
      </c>
      <c r="AK12" s="3"/>
      <c r="AL12" s="2"/>
      <c r="AM12" s="6">
        <f t="shared" si="16"/>
        <v>0</v>
      </c>
      <c r="AN12" s="3"/>
      <c r="AO12" s="2"/>
      <c r="AP12" s="6">
        <f t="shared" si="13"/>
        <v>0</v>
      </c>
      <c r="AQ12" s="3"/>
      <c r="AR12" s="2"/>
      <c r="AS12" s="6">
        <f t="shared" si="14"/>
        <v>0</v>
      </c>
      <c r="AT12" s="3"/>
      <c r="AU12" s="2"/>
      <c r="AV12" s="6">
        <f t="shared" si="15"/>
        <v>0</v>
      </c>
      <c r="AW12" s="58">
        <f t="shared" si="17"/>
        <v>0</v>
      </c>
      <c r="AX12" s="61">
        <f t="shared" si="3"/>
        <v>122.5</v>
      </c>
      <c r="AY12" s="61">
        <f t="shared" si="4"/>
        <v>102.26545</v>
      </c>
      <c r="AZ12" s="53">
        <f t="shared" si="18"/>
        <v>270.06350000000003</v>
      </c>
      <c r="BA12" s="11">
        <v>2</v>
      </c>
      <c r="BB12" s="11"/>
    </row>
    <row r="13" spans="1:54" ht="12.75">
      <c r="A13" s="28" t="s">
        <v>139</v>
      </c>
      <c r="B13" s="28" t="s">
        <v>128</v>
      </c>
      <c r="C13" s="28" t="s">
        <v>45</v>
      </c>
      <c r="D13" s="2">
        <v>67.5</v>
      </c>
      <c r="E13" s="22">
        <v>66.2</v>
      </c>
      <c r="F13" s="19">
        <v>72</v>
      </c>
      <c r="G13" s="19"/>
      <c r="H13" s="20">
        <v>0.76095</v>
      </c>
      <c r="I13" s="21">
        <v>1.718</v>
      </c>
      <c r="J13" s="3"/>
      <c r="K13" s="2"/>
      <c r="L13" s="6">
        <f>IF(K13&gt;0,0,J13)</f>
        <v>0</v>
      </c>
      <c r="M13" s="3"/>
      <c r="N13" s="2"/>
      <c r="O13" s="6">
        <f>IF(N13&gt;0,0,M13)</f>
        <v>0</v>
      </c>
      <c r="P13" s="3"/>
      <c r="Q13" s="2"/>
      <c r="R13" s="6">
        <f>IF(Q13&gt;0,0,P13)</f>
        <v>0</v>
      </c>
      <c r="S13" s="3"/>
      <c r="T13" s="2"/>
      <c r="U13" s="6">
        <f>IF(T13&gt;0,0,S13)</f>
        <v>0</v>
      </c>
      <c r="V13" s="58">
        <f>IF(COUNT(K13,N13)&gt;2,"out",MAX(L13,O13,R13))</f>
        <v>0</v>
      </c>
      <c r="W13" s="3">
        <v>70</v>
      </c>
      <c r="X13" s="2"/>
      <c r="Y13" s="6">
        <f>IF(X13&gt;0,0,W13)</f>
        <v>70</v>
      </c>
      <c r="Z13" s="3"/>
      <c r="AA13" s="2"/>
      <c r="AB13" s="6">
        <f>IF(AA13&gt;0,0,Z13)</f>
        <v>0</v>
      </c>
      <c r="AC13" s="3"/>
      <c r="AD13" s="2"/>
      <c r="AE13" s="6">
        <f>IF(AD13&gt;0,0,AC13)</f>
        <v>0</v>
      </c>
      <c r="AF13" s="3"/>
      <c r="AG13" s="2"/>
      <c r="AH13" s="6">
        <f t="shared" si="1"/>
        <v>0</v>
      </c>
      <c r="AI13" s="58">
        <f>MAX(Y13,AB13,AE13)</f>
        <v>70</v>
      </c>
      <c r="AJ13" s="3">
        <f t="shared" si="2"/>
        <v>70</v>
      </c>
      <c r="AK13" s="3"/>
      <c r="AL13" s="2"/>
      <c r="AM13" s="6">
        <f t="shared" si="16"/>
        <v>0</v>
      </c>
      <c r="AN13" s="3"/>
      <c r="AO13" s="2"/>
      <c r="AP13" s="6">
        <f>IF(AO13&gt;0,0,AN13)</f>
        <v>0</v>
      </c>
      <c r="AQ13" s="3"/>
      <c r="AR13" s="2"/>
      <c r="AS13" s="6">
        <f>IF(AR13&gt;0,0,AQ13)</f>
        <v>0</v>
      </c>
      <c r="AT13" s="3"/>
      <c r="AU13" s="2"/>
      <c r="AV13" s="6">
        <f>IF(AU13&gt;0,0,AT13)</f>
        <v>0</v>
      </c>
      <c r="AW13" s="58">
        <f t="shared" si="17"/>
        <v>0</v>
      </c>
      <c r="AX13" s="61">
        <f t="shared" si="3"/>
        <v>70</v>
      </c>
      <c r="AY13" s="61">
        <f t="shared" si="4"/>
        <v>91.511847</v>
      </c>
      <c r="AZ13" s="53">
        <f t="shared" si="18"/>
        <v>154.322</v>
      </c>
      <c r="BA13" s="11">
        <v>1</v>
      </c>
      <c r="BB13" s="11"/>
    </row>
    <row r="14" spans="1:54" ht="12.75">
      <c r="A14" s="28" t="s">
        <v>47</v>
      </c>
      <c r="B14" s="28" t="s">
        <v>43</v>
      </c>
      <c r="C14" s="28" t="s">
        <v>45</v>
      </c>
      <c r="D14" s="2">
        <v>82.5</v>
      </c>
      <c r="E14" s="22">
        <v>82</v>
      </c>
      <c r="F14" s="19">
        <v>22</v>
      </c>
      <c r="G14" s="19">
        <v>1</v>
      </c>
      <c r="H14" s="20">
        <v>0.64715</v>
      </c>
      <c r="I14" s="21">
        <v>1</v>
      </c>
      <c r="J14" s="3"/>
      <c r="K14" s="2"/>
      <c r="L14" s="6">
        <f t="shared" si="5"/>
        <v>0</v>
      </c>
      <c r="M14" s="3"/>
      <c r="N14" s="2"/>
      <c r="O14" s="6">
        <f t="shared" si="6"/>
        <v>0</v>
      </c>
      <c r="P14" s="3"/>
      <c r="Q14" s="2"/>
      <c r="R14" s="6">
        <f t="shared" si="7"/>
        <v>0</v>
      </c>
      <c r="S14" s="3"/>
      <c r="T14" s="2"/>
      <c r="U14" s="6">
        <f t="shared" si="8"/>
        <v>0</v>
      </c>
      <c r="V14" s="58">
        <f t="shared" si="9"/>
        <v>0</v>
      </c>
      <c r="W14" s="3">
        <v>177.5</v>
      </c>
      <c r="X14" s="2">
        <v>1</v>
      </c>
      <c r="Y14" s="6">
        <f aca="true" t="shared" si="22" ref="Y14:Y28">IF(X14&gt;0,0,W14)</f>
        <v>0</v>
      </c>
      <c r="Z14" s="3">
        <v>177.5</v>
      </c>
      <c r="AA14" s="2"/>
      <c r="AB14" s="6">
        <f t="shared" si="10"/>
        <v>177.5</v>
      </c>
      <c r="AC14" s="3">
        <v>182.5</v>
      </c>
      <c r="AD14" s="2"/>
      <c r="AE14" s="6">
        <f t="shared" si="11"/>
        <v>182.5</v>
      </c>
      <c r="AF14" s="3"/>
      <c r="AG14" s="2"/>
      <c r="AH14" s="6">
        <f t="shared" si="1"/>
        <v>0</v>
      </c>
      <c r="AI14" s="58">
        <f t="shared" si="12"/>
        <v>182.5</v>
      </c>
      <c r="AJ14" s="3">
        <f t="shared" si="2"/>
        <v>182.5</v>
      </c>
      <c r="AK14" s="3"/>
      <c r="AL14" s="2"/>
      <c r="AM14" s="6">
        <f t="shared" si="19"/>
        <v>0</v>
      </c>
      <c r="AN14" s="3"/>
      <c r="AO14" s="2"/>
      <c r="AP14" s="6">
        <f t="shared" si="13"/>
        <v>0</v>
      </c>
      <c r="AQ14" s="3"/>
      <c r="AR14" s="2"/>
      <c r="AS14" s="6">
        <f t="shared" si="14"/>
        <v>0</v>
      </c>
      <c r="AT14" s="3"/>
      <c r="AU14" s="2"/>
      <c r="AV14" s="6">
        <f t="shared" si="15"/>
        <v>0</v>
      </c>
      <c r="AW14" s="58">
        <f t="shared" si="20"/>
        <v>0</v>
      </c>
      <c r="AX14" s="61">
        <f t="shared" si="3"/>
        <v>182.5</v>
      </c>
      <c r="AY14" s="61">
        <f t="shared" si="4"/>
        <v>118.104875</v>
      </c>
      <c r="AZ14" s="53">
        <f t="shared" si="21"/>
        <v>402.33950000000004</v>
      </c>
      <c r="BA14" s="11">
        <v>1</v>
      </c>
      <c r="BB14" s="11" t="s">
        <v>153</v>
      </c>
    </row>
    <row r="15" spans="1:54" ht="12.75">
      <c r="A15" s="28" t="s">
        <v>46</v>
      </c>
      <c r="B15" s="28" t="s">
        <v>43</v>
      </c>
      <c r="C15" s="28" t="s">
        <v>45</v>
      </c>
      <c r="D15" s="2">
        <v>82.5</v>
      </c>
      <c r="E15" s="22">
        <v>82</v>
      </c>
      <c r="F15" s="19">
        <v>24</v>
      </c>
      <c r="G15" s="19">
        <v>1</v>
      </c>
      <c r="H15" s="20">
        <v>0.64715</v>
      </c>
      <c r="I15" s="21">
        <v>1</v>
      </c>
      <c r="J15" s="3"/>
      <c r="K15" s="2"/>
      <c r="L15" s="6">
        <f t="shared" si="5"/>
        <v>0</v>
      </c>
      <c r="M15" s="3"/>
      <c r="N15" s="2"/>
      <c r="O15" s="6">
        <f t="shared" si="6"/>
        <v>0</v>
      </c>
      <c r="P15" s="3"/>
      <c r="Q15" s="2"/>
      <c r="R15" s="6">
        <f t="shared" si="7"/>
        <v>0</v>
      </c>
      <c r="S15" s="3"/>
      <c r="T15" s="2"/>
      <c r="U15" s="6">
        <f t="shared" si="8"/>
        <v>0</v>
      </c>
      <c r="V15" s="58">
        <f t="shared" si="9"/>
        <v>0</v>
      </c>
      <c r="W15" s="3">
        <v>150</v>
      </c>
      <c r="X15" s="2"/>
      <c r="Y15" s="6">
        <f t="shared" si="0"/>
        <v>150</v>
      </c>
      <c r="Z15" s="3">
        <v>160</v>
      </c>
      <c r="AA15" s="2">
        <v>1</v>
      </c>
      <c r="AB15" s="6">
        <f t="shared" si="10"/>
        <v>0</v>
      </c>
      <c r="AC15" s="3">
        <v>160</v>
      </c>
      <c r="AD15" s="2"/>
      <c r="AE15" s="6">
        <f t="shared" si="11"/>
        <v>160</v>
      </c>
      <c r="AF15" s="3"/>
      <c r="AG15" s="2"/>
      <c r="AH15" s="6">
        <f t="shared" si="1"/>
        <v>0</v>
      </c>
      <c r="AI15" s="58">
        <f t="shared" si="12"/>
        <v>160</v>
      </c>
      <c r="AJ15" s="3">
        <f t="shared" si="2"/>
        <v>160</v>
      </c>
      <c r="AK15" s="3"/>
      <c r="AL15" s="2"/>
      <c r="AM15" s="6">
        <f>IF(AL15&gt;0,0,AK15)</f>
        <v>0</v>
      </c>
      <c r="AN15" s="3"/>
      <c r="AO15" s="2"/>
      <c r="AP15" s="6">
        <f t="shared" si="13"/>
        <v>0</v>
      </c>
      <c r="AQ15" s="3"/>
      <c r="AR15" s="2"/>
      <c r="AS15" s="6">
        <f t="shared" si="14"/>
        <v>0</v>
      </c>
      <c r="AT15" s="3"/>
      <c r="AU15" s="2"/>
      <c r="AV15" s="6">
        <f t="shared" si="15"/>
        <v>0</v>
      </c>
      <c r="AW15" s="58">
        <f>MAX(AM15,AP15,AS15)</f>
        <v>0</v>
      </c>
      <c r="AX15" s="61">
        <f t="shared" si="3"/>
        <v>160</v>
      </c>
      <c r="AY15" s="61">
        <f t="shared" si="4"/>
        <v>103.544</v>
      </c>
      <c r="AZ15" s="53">
        <f>(AX15*2.2046)</f>
        <v>352.736</v>
      </c>
      <c r="BA15" s="11">
        <v>2</v>
      </c>
      <c r="BB15" s="11"/>
    </row>
    <row r="16" spans="1:54" ht="12.75">
      <c r="A16" s="28" t="s">
        <v>63</v>
      </c>
      <c r="B16" s="28" t="s">
        <v>32</v>
      </c>
      <c r="C16" s="28" t="s">
        <v>45</v>
      </c>
      <c r="D16" s="2">
        <v>125</v>
      </c>
      <c r="E16" s="22">
        <v>124.5</v>
      </c>
      <c r="F16" s="19">
        <v>18</v>
      </c>
      <c r="G16" s="19">
        <v>1</v>
      </c>
      <c r="H16" s="20">
        <v>0.546</v>
      </c>
      <c r="I16" s="21">
        <v>1</v>
      </c>
      <c r="J16" s="3"/>
      <c r="K16" s="2"/>
      <c r="L16" s="6">
        <f t="shared" si="5"/>
        <v>0</v>
      </c>
      <c r="M16" s="3"/>
      <c r="N16" s="2"/>
      <c r="O16" s="6">
        <f t="shared" si="6"/>
        <v>0</v>
      </c>
      <c r="P16" s="3"/>
      <c r="Q16" s="2"/>
      <c r="R16" s="6">
        <f t="shared" si="7"/>
        <v>0</v>
      </c>
      <c r="S16" s="3"/>
      <c r="T16" s="2"/>
      <c r="U16" s="6">
        <f t="shared" si="8"/>
        <v>0</v>
      </c>
      <c r="V16" s="58">
        <f t="shared" si="9"/>
        <v>0</v>
      </c>
      <c r="W16" s="3">
        <v>157.5</v>
      </c>
      <c r="X16" s="2"/>
      <c r="Y16" s="6">
        <f t="shared" si="0"/>
        <v>157.5</v>
      </c>
      <c r="Z16" s="3">
        <v>162.5</v>
      </c>
      <c r="AA16" s="2">
        <v>1</v>
      </c>
      <c r="AB16" s="6">
        <f t="shared" si="10"/>
        <v>0</v>
      </c>
      <c r="AC16" s="3">
        <v>165</v>
      </c>
      <c r="AD16" s="2">
        <v>1</v>
      </c>
      <c r="AE16" s="6">
        <f t="shared" si="11"/>
        <v>0</v>
      </c>
      <c r="AF16" s="3"/>
      <c r="AG16" s="2"/>
      <c r="AH16" s="6">
        <f t="shared" si="1"/>
        <v>0</v>
      </c>
      <c r="AI16" s="58">
        <f t="shared" si="12"/>
        <v>157.5</v>
      </c>
      <c r="AJ16" s="3">
        <f t="shared" si="2"/>
        <v>157.5</v>
      </c>
      <c r="AK16" s="3"/>
      <c r="AL16" s="2"/>
      <c r="AM16" s="6">
        <f t="shared" si="19"/>
        <v>0</v>
      </c>
      <c r="AN16" s="3"/>
      <c r="AO16" s="2"/>
      <c r="AP16" s="6">
        <f t="shared" si="13"/>
        <v>0</v>
      </c>
      <c r="AQ16" s="3"/>
      <c r="AR16" s="2"/>
      <c r="AS16" s="6">
        <f t="shared" si="14"/>
        <v>0</v>
      </c>
      <c r="AT16" s="3"/>
      <c r="AU16" s="2"/>
      <c r="AV16" s="6">
        <f t="shared" si="15"/>
        <v>0</v>
      </c>
      <c r="AW16" s="58">
        <f t="shared" si="20"/>
        <v>0</v>
      </c>
      <c r="AX16" s="61">
        <f t="shared" si="3"/>
        <v>157.5</v>
      </c>
      <c r="AY16" s="61">
        <f t="shared" si="4"/>
        <v>85.995</v>
      </c>
      <c r="AZ16" s="53">
        <f t="shared" si="21"/>
        <v>347.22450000000003</v>
      </c>
      <c r="BA16" s="11">
        <v>1</v>
      </c>
      <c r="BB16" s="11"/>
    </row>
    <row r="17" spans="1:54" ht="12.75">
      <c r="A17" s="28" t="s">
        <v>41</v>
      </c>
      <c r="B17" s="28" t="s">
        <v>77</v>
      </c>
      <c r="C17" s="28" t="s">
        <v>45</v>
      </c>
      <c r="D17" s="2" t="s">
        <v>29</v>
      </c>
      <c r="E17" s="22">
        <v>112.7</v>
      </c>
      <c r="F17" s="19">
        <v>53</v>
      </c>
      <c r="G17" s="19">
        <v>1</v>
      </c>
      <c r="H17" s="20">
        <v>0.68745</v>
      </c>
      <c r="I17" s="21">
        <v>1.184</v>
      </c>
      <c r="J17" s="3"/>
      <c r="K17" s="2"/>
      <c r="L17" s="6">
        <f t="shared" si="5"/>
        <v>0</v>
      </c>
      <c r="M17" s="3"/>
      <c r="N17" s="2"/>
      <c r="O17" s="6">
        <f t="shared" si="6"/>
        <v>0</v>
      </c>
      <c r="P17" s="3"/>
      <c r="Q17" s="2"/>
      <c r="R17" s="6">
        <f t="shared" si="7"/>
        <v>0</v>
      </c>
      <c r="S17" s="3"/>
      <c r="T17" s="2"/>
      <c r="U17" s="6">
        <f t="shared" si="8"/>
        <v>0</v>
      </c>
      <c r="V17" s="58">
        <f t="shared" si="9"/>
        <v>0</v>
      </c>
      <c r="W17" s="3">
        <v>140</v>
      </c>
      <c r="X17" s="2"/>
      <c r="Y17" s="6">
        <f t="shared" si="0"/>
        <v>140</v>
      </c>
      <c r="Z17" s="3">
        <v>152.5</v>
      </c>
      <c r="AA17" s="2">
        <v>1</v>
      </c>
      <c r="AB17" s="6">
        <f t="shared" si="10"/>
        <v>0</v>
      </c>
      <c r="AC17" s="3">
        <v>157.5</v>
      </c>
      <c r="AD17" s="2"/>
      <c r="AE17" s="6">
        <f t="shared" si="11"/>
        <v>157.5</v>
      </c>
      <c r="AF17" s="3"/>
      <c r="AG17" s="2"/>
      <c r="AH17" s="6">
        <f t="shared" si="1"/>
        <v>0</v>
      </c>
      <c r="AI17" s="58">
        <f t="shared" si="12"/>
        <v>157.5</v>
      </c>
      <c r="AJ17" s="3">
        <f t="shared" si="2"/>
        <v>157.5</v>
      </c>
      <c r="AK17" s="3"/>
      <c r="AL17" s="2"/>
      <c r="AM17" s="6">
        <f t="shared" si="19"/>
        <v>0</v>
      </c>
      <c r="AN17" s="3"/>
      <c r="AO17" s="2"/>
      <c r="AP17" s="6">
        <f t="shared" si="13"/>
        <v>0</v>
      </c>
      <c r="AQ17" s="3"/>
      <c r="AR17" s="2"/>
      <c r="AS17" s="6">
        <f t="shared" si="14"/>
        <v>0</v>
      </c>
      <c r="AT17" s="3"/>
      <c r="AU17" s="2"/>
      <c r="AV17" s="6">
        <f t="shared" si="15"/>
        <v>0</v>
      </c>
      <c r="AW17" s="58">
        <f t="shared" si="20"/>
        <v>0</v>
      </c>
      <c r="AX17" s="61">
        <f t="shared" si="3"/>
        <v>157.5</v>
      </c>
      <c r="AY17" s="61">
        <f t="shared" si="4"/>
        <v>128.195676</v>
      </c>
      <c r="AZ17" s="53">
        <f t="shared" si="21"/>
        <v>347.22450000000003</v>
      </c>
      <c r="BA17" s="11">
        <v>1</v>
      </c>
      <c r="BB17" s="11" t="s">
        <v>147</v>
      </c>
    </row>
    <row r="18" spans="1:54" ht="12.75">
      <c r="A18" s="28" t="s">
        <v>40</v>
      </c>
      <c r="B18" s="28" t="s">
        <v>68</v>
      </c>
      <c r="C18" s="28" t="s">
        <v>45</v>
      </c>
      <c r="D18" s="2">
        <v>90</v>
      </c>
      <c r="E18" s="22">
        <v>89.6</v>
      </c>
      <c r="F18" s="19">
        <v>35</v>
      </c>
      <c r="G18" s="19">
        <v>1</v>
      </c>
      <c r="H18" s="20">
        <v>0.74925</v>
      </c>
      <c r="I18" s="21">
        <v>1</v>
      </c>
      <c r="J18" s="3"/>
      <c r="K18" s="2"/>
      <c r="L18" s="6">
        <f aca="true" t="shared" si="23" ref="L18:L23">IF(K18&gt;0,0,J18)</f>
        <v>0</v>
      </c>
      <c r="M18" s="3"/>
      <c r="N18" s="2"/>
      <c r="O18" s="6">
        <f aca="true" t="shared" si="24" ref="O18:O23">IF(N18&gt;0,0,M18)</f>
        <v>0</v>
      </c>
      <c r="P18" s="3"/>
      <c r="Q18" s="2"/>
      <c r="R18" s="6">
        <f aca="true" t="shared" si="25" ref="R18:R23">IF(Q18&gt;0,0,P18)</f>
        <v>0</v>
      </c>
      <c r="S18" s="3"/>
      <c r="T18" s="2"/>
      <c r="U18" s="6">
        <f aca="true" t="shared" si="26" ref="U18:U23">IF(T18&gt;0,0,S18)</f>
        <v>0</v>
      </c>
      <c r="V18" s="58">
        <f aca="true" t="shared" si="27" ref="V18:V23">IF(COUNT(K18,N18)&gt;2,"out",MAX(L18,O18,R18))</f>
        <v>0</v>
      </c>
      <c r="W18" s="3">
        <v>62.5</v>
      </c>
      <c r="X18" s="2"/>
      <c r="Y18" s="6">
        <f t="shared" si="22"/>
        <v>62.5</v>
      </c>
      <c r="Z18" s="3">
        <v>70</v>
      </c>
      <c r="AA18" s="2">
        <v>1</v>
      </c>
      <c r="AB18" s="6">
        <f aca="true" t="shared" si="28" ref="AB18:AB28">IF(AA18&gt;0,0,Z18)</f>
        <v>0</v>
      </c>
      <c r="AC18" s="3">
        <v>70</v>
      </c>
      <c r="AD18" s="2">
        <v>1</v>
      </c>
      <c r="AE18" s="6">
        <f aca="true" t="shared" si="29" ref="AE18:AE23">IF(AD18&gt;0,0,AC18)</f>
        <v>0</v>
      </c>
      <c r="AF18" s="3"/>
      <c r="AG18" s="2"/>
      <c r="AH18" s="6">
        <f t="shared" si="1"/>
        <v>0</v>
      </c>
      <c r="AI18" s="58">
        <f aca="true" t="shared" si="30" ref="AI18:AI28">MAX(Y18,AB18,AE18)</f>
        <v>62.5</v>
      </c>
      <c r="AJ18" s="3">
        <f t="shared" si="2"/>
        <v>62.5</v>
      </c>
      <c r="AK18" s="3"/>
      <c r="AL18" s="2"/>
      <c r="AM18" s="6">
        <f t="shared" si="19"/>
        <v>0</v>
      </c>
      <c r="AN18" s="3"/>
      <c r="AO18" s="2"/>
      <c r="AP18" s="6">
        <f aca="true" t="shared" si="31" ref="AP18:AP23">IF(AO18&gt;0,0,AN18)</f>
        <v>0</v>
      </c>
      <c r="AQ18" s="3"/>
      <c r="AR18" s="2"/>
      <c r="AS18" s="6">
        <f aca="true" t="shared" si="32" ref="AS18:AS23">IF(AR18&gt;0,0,AQ18)</f>
        <v>0</v>
      </c>
      <c r="AT18" s="3"/>
      <c r="AU18" s="2"/>
      <c r="AV18" s="6">
        <f aca="true" t="shared" si="33" ref="AV18:AV23">IF(AU18&gt;0,0,AT18)</f>
        <v>0</v>
      </c>
      <c r="AW18" s="58">
        <f t="shared" si="20"/>
        <v>0</v>
      </c>
      <c r="AX18" s="61">
        <f t="shared" si="3"/>
        <v>62.5</v>
      </c>
      <c r="AY18" s="61">
        <f t="shared" si="4"/>
        <v>46.828125</v>
      </c>
      <c r="AZ18" s="53">
        <f t="shared" si="21"/>
        <v>137.7875</v>
      </c>
      <c r="BA18" s="11">
        <v>1</v>
      </c>
      <c r="BB18" s="11"/>
    </row>
    <row r="19" spans="1:54" ht="12.75">
      <c r="A19" s="28" t="s">
        <v>39</v>
      </c>
      <c r="B19" s="28" t="s">
        <v>78</v>
      </c>
      <c r="C19" s="28" t="s">
        <v>45</v>
      </c>
      <c r="D19" s="2">
        <v>67.5</v>
      </c>
      <c r="E19" s="22">
        <v>63</v>
      </c>
      <c r="F19" s="19">
        <v>36</v>
      </c>
      <c r="G19" s="19">
        <v>1</v>
      </c>
      <c r="H19" s="20">
        <v>0.94985</v>
      </c>
      <c r="I19" s="21">
        <v>1</v>
      </c>
      <c r="J19" s="3"/>
      <c r="K19" s="2"/>
      <c r="L19" s="6">
        <f t="shared" si="23"/>
        <v>0</v>
      </c>
      <c r="M19" s="3"/>
      <c r="N19" s="2"/>
      <c r="O19" s="6">
        <f t="shared" si="24"/>
        <v>0</v>
      </c>
      <c r="P19" s="3"/>
      <c r="Q19" s="2"/>
      <c r="R19" s="6">
        <f t="shared" si="25"/>
        <v>0</v>
      </c>
      <c r="S19" s="3"/>
      <c r="T19" s="2"/>
      <c r="U19" s="6">
        <f t="shared" si="26"/>
        <v>0</v>
      </c>
      <c r="V19" s="58">
        <f t="shared" si="27"/>
        <v>0</v>
      </c>
      <c r="W19" s="3">
        <v>47.5</v>
      </c>
      <c r="X19" s="2"/>
      <c r="Y19" s="6">
        <f t="shared" si="22"/>
        <v>47.5</v>
      </c>
      <c r="Z19" s="3">
        <v>57.5</v>
      </c>
      <c r="AA19" s="2">
        <v>1</v>
      </c>
      <c r="AB19" s="6">
        <f t="shared" si="28"/>
        <v>0</v>
      </c>
      <c r="AC19" s="3">
        <v>62.5</v>
      </c>
      <c r="AD19" s="2"/>
      <c r="AE19" s="6">
        <f t="shared" si="29"/>
        <v>62.5</v>
      </c>
      <c r="AF19" s="3"/>
      <c r="AG19" s="2"/>
      <c r="AH19" s="6">
        <f t="shared" si="1"/>
        <v>0</v>
      </c>
      <c r="AI19" s="58">
        <f t="shared" si="30"/>
        <v>62.5</v>
      </c>
      <c r="AJ19" s="3">
        <f t="shared" si="2"/>
        <v>62.5</v>
      </c>
      <c r="AK19" s="3"/>
      <c r="AL19" s="2"/>
      <c r="AM19" s="6">
        <f t="shared" si="19"/>
        <v>0</v>
      </c>
      <c r="AN19" s="3"/>
      <c r="AO19" s="2"/>
      <c r="AP19" s="6">
        <f t="shared" si="31"/>
        <v>0</v>
      </c>
      <c r="AQ19" s="3"/>
      <c r="AR19" s="2"/>
      <c r="AS19" s="6">
        <f t="shared" si="32"/>
        <v>0</v>
      </c>
      <c r="AT19" s="3"/>
      <c r="AU19" s="2"/>
      <c r="AV19" s="6">
        <f t="shared" si="33"/>
        <v>0</v>
      </c>
      <c r="AW19" s="58">
        <f t="shared" si="20"/>
        <v>0</v>
      </c>
      <c r="AX19" s="61">
        <f t="shared" si="3"/>
        <v>62.5</v>
      </c>
      <c r="AY19" s="61">
        <f t="shared" si="4"/>
        <v>59.365625</v>
      </c>
      <c r="AZ19" s="53">
        <f t="shared" si="21"/>
        <v>137.7875</v>
      </c>
      <c r="BA19" s="11">
        <v>1</v>
      </c>
      <c r="BB19" s="11"/>
    </row>
    <row r="20" spans="1:54" ht="12.75">
      <c r="A20" s="28" t="s">
        <v>52</v>
      </c>
      <c r="B20" s="28" t="s">
        <v>28</v>
      </c>
      <c r="C20" s="28" t="s">
        <v>133</v>
      </c>
      <c r="D20" s="2">
        <v>75</v>
      </c>
      <c r="E20" s="22">
        <v>74.6</v>
      </c>
      <c r="F20" s="19">
        <v>41</v>
      </c>
      <c r="G20" s="19"/>
      <c r="H20" s="20">
        <v>0.69125</v>
      </c>
      <c r="I20" s="21">
        <v>1.01</v>
      </c>
      <c r="J20" s="3"/>
      <c r="K20" s="2"/>
      <c r="L20" s="6">
        <f t="shared" si="23"/>
        <v>0</v>
      </c>
      <c r="M20" s="3"/>
      <c r="N20" s="2"/>
      <c r="O20" s="6">
        <f t="shared" si="24"/>
        <v>0</v>
      </c>
      <c r="P20" s="3"/>
      <c r="Q20" s="2"/>
      <c r="R20" s="6">
        <f t="shared" si="25"/>
        <v>0</v>
      </c>
      <c r="S20" s="3"/>
      <c r="T20" s="2"/>
      <c r="U20" s="6">
        <f t="shared" si="26"/>
        <v>0</v>
      </c>
      <c r="V20" s="58">
        <f t="shared" si="27"/>
        <v>0</v>
      </c>
      <c r="W20" s="3">
        <v>185</v>
      </c>
      <c r="X20" s="2">
        <v>1</v>
      </c>
      <c r="Y20" s="6">
        <f t="shared" si="22"/>
        <v>0</v>
      </c>
      <c r="Z20" s="3">
        <v>185</v>
      </c>
      <c r="AA20" s="2"/>
      <c r="AB20" s="6">
        <f t="shared" si="28"/>
        <v>185</v>
      </c>
      <c r="AC20" s="3">
        <v>190</v>
      </c>
      <c r="AD20" s="2">
        <v>1</v>
      </c>
      <c r="AE20" s="6">
        <f t="shared" si="29"/>
        <v>0</v>
      </c>
      <c r="AF20" s="3"/>
      <c r="AG20" s="2"/>
      <c r="AH20" s="6">
        <f t="shared" si="1"/>
        <v>0</v>
      </c>
      <c r="AI20" s="58">
        <f t="shared" si="30"/>
        <v>185</v>
      </c>
      <c r="AJ20" s="3">
        <f t="shared" si="2"/>
        <v>185</v>
      </c>
      <c r="AK20" s="3"/>
      <c r="AL20" s="2"/>
      <c r="AM20" s="6">
        <f t="shared" si="19"/>
        <v>0</v>
      </c>
      <c r="AN20" s="3"/>
      <c r="AO20" s="2"/>
      <c r="AP20" s="6">
        <f t="shared" si="31"/>
        <v>0</v>
      </c>
      <c r="AQ20" s="3"/>
      <c r="AR20" s="2"/>
      <c r="AS20" s="6">
        <f t="shared" si="32"/>
        <v>0</v>
      </c>
      <c r="AT20" s="3"/>
      <c r="AU20" s="2"/>
      <c r="AV20" s="6">
        <f t="shared" si="33"/>
        <v>0</v>
      </c>
      <c r="AW20" s="58">
        <f t="shared" si="20"/>
        <v>0</v>
      </c>
      <c r="AX20" s="61">
        <f t="shared" si="3"/>
        <v>185</v>
      </c>
      <c r="AY20" s="61">
        <f t="shared" si="4"/>
        <v>129.1600625</v>
      </c>
      <c r="AZ20" s="53">
        <f t="shared" si="21"/>
        <v>407.851</v>
      </c>
      <c r="BA20" s="11">
        <v>1</v>
      </c>
      <c r="BB20" s="11"/>
    </row>
    <row r="21" spans="1:54" ht="12.75">
      <c r="A21" s="28" t="s">
        <v>60</v>
      </c>
      <c r="B21" s="28" t="s">
        <v>74</v>
      </c>
      <c r="C21" s="28" t="s">
        <v>75</v>
      </c>
      <c r="D21" s="2">
        <v>100</v>
      </c>
      <c r="E21" s="22">
        <v>92</v>
      </c>
      <c r="F21" s="19">
        <v>65</v>
      </c>
      <c r="G21" s="19">
        <v>2</v>
      </c>
      <c r="H21" s="20">
        <v>0.6047</v>
      </c>
      <c r="I21" s="21">
        <v>1.48</v>
      </c>
      <c r="J21" s="3"/>
      <c r="K21" s="2"/>
      <c r="L21" s="6">
        <f t="shared" si="23"/>
        <v>0</v>
      </c>
      <c r="M21" s="3"/>
      <c r="N21" s="2"/>
      <c r="O21" s="6">
        <f t="shared" si="24"/>
        <v>0</v>
      </c>
      <c r="P21" s="3"/>
      <c r="Q21" s="2"/>
      <c r="R21" s="6">
        <f t="shared" si="25"/>
        <v>0</v>
      </c>
      <c r="S21" s="3"/>
      <c r="T21" s="2"/>
      <c r="U21" s="6">
        <f t="shared" si="26"/>
        <v>0</v>
      </c>
      <c r="V21" s="58">
        <f t="shared" si="27"/>
        <v>0</v>
      </c>
      <c r="W21" s="3">
        <v>115</v>
      </c>
      <c r="X21" s="2"/>
      <c r="Y21" s="6">
        <f t="shared" si="22"/>
        <v>115</v>
      </c>
      <c r="Z21" s="3">
        <v>130</v>
      </c>
      <c r="AA21" s="2"/>
      <c r="AB21" s="6">
        <f t="shared" si="28"/>
        <v>130</v>
      </c>
      <c r="AC21" s="3">
        <v>137.5</v>
      </c>
      <c r="AD21" s="2"/>
      <c r="AE21" s="6">
        <f t="shared" si="29"/>
        <v>137.5</v>
      </c>
      <c r="AF21" s="3"/>
      <c r="AG21" s="2"/>
      <c r="AH21" s="6">
        <f t="shared" si="1"/>
        <v>0</v>
      </c>
      <c r="AI21" s="58">
        <f t="shared" si="30"/>
        <v>137.5</v>
      </c>
      <c r="AJ21" s="3">
        <f t="shared" si="2"/>
        <v>137.5</v>
      </c>
      <c r="AK21" s="3"/>
      <c r="AL21" s="2"/>
      <c r="AM21" s="6">
        <f t="shared" si="19"/>
        <v>0</v>
      </c>
      <c r="AN21" s="3"/>
      <c r="AO21" s="2"/>
      <c r="AP21" s="6">
        <f t="shared" si="31"/>
        <v>0</v>
      </c>
      <c r="AQ21" s="3"/>
      <c r="AR21" s="2"/>
      <c r="AS21" s="6">
        <f t="shared" si="32"/>
        <v>0</v>
      </c>
      <c r="AT21" s="3"/>
      <c r="AU21" s="2"/>
      <c r="AV21" s="6">
        <f t="shared" si="33"/>
        <v>0</v>
      </c>
      <c r="AW21" s="58">
        <f t="shared" si="20"/>
        <v>0</v>
      </c>
      <c r="AX21" s="61">
        <f t="shared" si="3"/>
        <v>137.5</v>
      </c>
      <c r="AY21" s="61">
        <f t="shared" si="4"/>
        <v>123.05645</v>
      </c>
      <c r="AZ21" s="53">
        <f t="shared" si="21"/>
        <v>303.1325</v>
      </c>
      <c r="BA21" s="11">
        <v>1</v>
      </c>
      <c r="BB21" s="11"/>
    </row>
    <row r="22" spans="1:54" ht="12.75">
      <c r="A22" s="46" t="s">
        <v>52</v>
      </c>
      <c r="B22" s="28" t="s">
        <v>28</v>
      </c>
      <c r="C22" s="28" t="s">
        <v>67</v>
      </c>
      <c r="D22" s="2">
        <v>75</v>
      </c>
      <c r="E22" s="22">
        <v>74.6</v>
      </c>
      <c r="F22" s="19">
        <v>41</v>
      </c>
      <c r="G22" s="19"/>
      <c r="H22" s="20">
        <v>0.69125</v>
      </c>
      <c r="I22" s="21">
        <v>1.01</v>
      </c>
      <c r="J22" s="3"/>
      <c r="K22" s="2"/>
      <c r="L22" s="6">
        <f t="shared" si="23"/>
        <v>0</v>
      </c>
      <c r="M22" s="3"/>
      <c r="N22" s="2"/>
      <c r="O22" s="6">
        <f t="shared" si="24"/>
        <v>0</v>
      </c>
      <c r="P22" s="3"/>
      <c r="Q22" s="2"/>
      <c r="R22" s="6">
        <f t="shared" si="25"/>
        <v>0</v>
      </c>
      <c r="S22" s="3"/>
      <c r="T22" s="2"/>
      <c r="U22" s="6">
        <f t="shared" si="26"/>
        <v>0</v>
      </c>
      <c r="V22" s="58">
        <f t="shared" si="27"/>
        <v>0</v>
      </c>
      <c r="W22" s="3">
        <v>185</v>
      </c>
      <c r="X22" s="2"/>
      <c r="Y22" s="6">
        <f t="shared" si="22"/>
        <v>185</v>
      </c>
      <c r="Z22" s="3"/>
      <c r="AA22" s="2"/>
      <c r="AB22" s="6">
        <f t="shared" si="28"/>
        <v>0</v>
      </c>
      <c r="AC22" s="3"/>
      <c r="AD22" s="2"/>
      <c r="AE22" s="6">
        <f t="shared" si="29"/>
        <v>0</v>
      </c>
      <c r="AF22" s="3"/>
      <c r="AG22" s="2"/>
      <c r="AH22" s="6">
        <f t="shared" si="1"/>
        <v>0</v>
      </c>
      <c r="AI22" s="58">
        <f t="shared" si="30"/>
        <v>185</v>
      </c>
      <c r="AJ22" s="3">
        <f t="shared" si="2"/>
        <v>185</v>
      </c>
      <c r="AK22" s="3"/>
      <c r="AL22" s="2"/>
      <c r="AM22" s="6">
        <f t="shared" si="16"/>
        <v>0</v>
      </c>
      <c r="AN22" s="3"/>
      <c r="AO22" s="2"/>
      <c r="AP22" s="6">
        <f t="shared" si="31"/>
        <v>0</v>
      </c>
      <c r="AQ22" s="3"/>
      <c r="AR22" s="2"/>
      <c r="AS22" s="6">
        <f t="shared" si="32"/>
        <v>0</v>
      </c>
      <c r="AT22" s="3"/>
      <c r="AU22" s="2"/>
      <c r="AV22" s="6">
        <f t="shared" si="33"/>
        <v>0</v>
      </c>
      <c r="AW22" s="58">
        <f t="shared" si="17"/>
        <v>0</v>
      </c>
      <c r="AX22" s="61">
        <f t="shared" si="3"/>
        <v>185</v>
      </c>
      <c r="AY22" s="61">
        <f t="shared" si="4"/>
        <v>129.1600625</v>
      </c>
      <c r="AZ22" s="53">
        <f t="shared" si="18"/>
        <v>407.851</v>
      </c>
      <c r="BA22" s="11">
        <v>1</v>
      </c>
      <c r="BB22" s="11"/>
    </row>
    <row r="23" spans="1:54" ht="12.75">
      <c r="A23" s="46" t="s">
        <v>70</v>
      </c>
      <c r="B23" s="28" t="s">
        <v>33</v>
      </c>
      <c r="C23" s="28" t="s">
        <v>67</v>
      </c>
      <c r="D23" s="2">
        <v>110</v>
      </c>
      <c r="E23" s="22">
        <v>109.7</v>
      </c>
      <c r="F23" s="19">
        <v>45</v>
      </c>
      <c r="G23" s="19">
        <v>2</v>
      </c>
      <c r="H23" s="20">
        <v>0.5629</v>
      </c>
      <c r="I23" s="21">
        <v>1.055</v>
      </c>
      <c r="J23" s="3"/>
      <c r="K23" s="2"/>
      <c r="L23" s="6">
        <f t="shared" si="23"/>
        <v>0</v>
      </c>
      <c r="M23" s="3"/>
      <c r="N23" s="2"/>
      <c r="O23" s="6">
        <f t="shared" si="24"/>
        <v>0</v>
      </c>
      <c r="P23" s="3"/>
      <c r="Q23" s="2"/>
      <c r="R23" s="6">
        <f t="shared" si="25"/>
        <v>0</v>
      </c>
      <c r="S23" s="3"/>
      <c r="T23" s="2"/>
      <c r="U23" s="6">
        <f t="shared" si="26"/>
        <v>0</v>
      </c>
      <c r="V23" s="58">
        <f t="shared" si="27"/>
        <v>0</v>
      </c>
      <c r="W23" s="3">
        <v>247.5</v>
      </c>
      <c r="X23" s="2"/>
      <c r="Y23" s="6">
        <f t="shared" si="22"/>
        <v>247.5</v>
      </c>
      <c r="Z23" s="3">
        <v>260</v>
      </c>
      <c r="AA23" s="2"/>
      <c r="AB23" s="6">
        <f t="shared" si="28"/>
        <v>260</v>
      </c>
      <c r="AC23" s="3">
        <v>272.5</v>
      </c>
      <c r="AD23" s="2"/>
      <c r="AE23" s="6">
        <f t="shared" si="29"/>
        <v>272.5</v>
      </c>
      <c r="AF23" s="3"/>
      <c r="AG23" s="2"/>
      <c r="AH23" s="6">
        <f t="shared" si="1"/>
        <v>0</v>
      </c>
      <c r="AI23" s="58">
        <f t="shared" si="30"/>
        <v>272.5</v>
      </c>
      <c r="AJ23" s="3">
        <f t="shared" si="2"/>
        <v>272.5</v>
      </c>
      <c r="AK23" s="3"/>
      <c r="AL23" s="2"/>
      <c r="AM23" s="6">
        <f aca="true" t="shared" si="34" ref="AM23:AM28">IF(AL23&gt;0,0,AK23)</f>
        <v>0</v>
      </c>
      <c r="AN23" s="3"/>
      <c r="AO23" s="2"/>
      <c r="AP23" s="6">
        <f t="shared" si="31"/>
        <v>0</v>
      </c>
      <c r="AQ23" s="3"/>
      <c r="AR23" s="2"/>
      <c r="AS23" s="6">
        <f t="shared" si="32"/>
        <v>0</v>
      </c>
      <c r="AT23" s="3"/>
      <c r="AU23" s="2"/>
      <c r="AV23" s="6">
        <f t="shared" si="33"/>
        <v>0</v>
      </c>
      <c r="AW23" s="58">
        <f aca="true" t="shared" si="35" ref="AW23:AW28">MAX(AM23,AP23,AS23)</f>
        <v>0</v>
      </c>
      <c r="AX23" s="61">
        <f t="shared" si="3"/>
        <v>272.5</v>
      </c>
      <c r="AY23" s="61">
        <f t="shared" si="4"/>
        <v>161.82671374999995</v>
      </c>
      <c r="AZ23" s="53">
        <f aca="true" t="shared" si="36" ref="AZ23:AZ28">(AX23*2.2046)</f>
        <v>600.7535</v>
      </c>
      <c r="BA23" s="11">
        <v>1</v>
      </c>
      <c r="BB23" s="11" t="s">
        <v>150</v>
      </c>
    </row>
    <row r="24" spans="1:54" ht="12.75">
      <c r="A24" s="46" t="s">
        <v>55</v>
      </c>
      <c r="B24" s="28" t="s">
        <v>35</v>
      </c>
      <c r="C24" s="28" t="s">
        <v>67</v>
      </c>
      <c r="D24" s="1">
        <v>110</v>
      </c>
      <c r="E24" s="19">
        <v>107.8</v>
      </c>
      <c r="F24" s="19">
        <v>52</v>
      </c>
      <c r="G24" s="19">
        <v>2</v>
      </c>
      <c r="H24" s="20">
        <v>0.5658</v>
      </c>
      <c r="I24" s="21">
        <v>1.165</v>
      </c>
      <c r="J24" s="1"/>
      <c r="K24" s="2"/>
      <c r="L24" s="11"/>
      <c r="M24" s="1"/>
      <c r="N24" s="2"/>
      <c r="O24" s="11"/>
      <c r="P24" s="1"/>
      <c r="Q24" s="2"/>
      <c r="R24" s="11"/>
      <c r="S24" s="1"/>
      <c r="T24" s="2"/>
      <c r="U24" s="11"/>
      <c r="V24" s="11"/>
      <c r="W24" s="3">
        <v>212.5</v>
      </c>
      <c r="X24" s="1"/>
      <c r="Y24" s="11">
        <v>212.5</v>
      </c>
      <c r="Z24" s="1">
        <v>227.5</v>
      </c>
      <c r="AA24" s="1"/>
      <c r="AB24" s="6">
        <f t="shared" si="28"/>
        <v>227.5</v>
      </c>
      <c r="AC24" s="1">
        <v>235</v>
      </c>
      <c r="AD24" s="1"/>
      <c r="AE24" s="60">
        <v>235</v>
      </c>
      <c r="AF24" s="1"/>
      <c r="AG24" s="1"/>
      <c r="AH24" s="11"/>
      <c r="AI24" s="58">
        <f t="shared" si="30"/>
        <v>235</v>
      </c>
      <c r="AJ24" s="1"/>
      <c r="AK24" s="1"/>
      <c r="AL24" s="1"/>
      <c r="AM24" s="6">
        <f t="shared" si="34"/>
        <v>0</v>
      </c>
      <c r="AN24" s="1"/>
      <c r="AO24" s="1"/>
      <c r="AP24" s="11"/>
      <c r="AQ24" s="1"/>
      <c r="AR24" s="1"/>
      <c r="AS24" s="11"/>
      <c r="AT24" s="1"/>
      <c r="AU24" s="1"/>
      <c r="AV24" s="11"/>
      <c r="AW24" s="58">
        <f t="shared" si="35"/>
        <v>0</v>
      </c>
      <c r="AX24" s="61">
        <f t="shared" si="3"/>
        <v>235</v>
      </c>
      <c r="AY24" s="61">
        <f t="shared" si="4"/>
        <v>154.901895</v>
      </c>
      <c r="AZ24" s="53">
        <f t="shared" si="36"/>
        <v>518.081</v>
      </c>
      <c r="BA24" s="11">
        <v>1</v>
      </c>
      <c r="BB24" s="11"/>
    </row>
    <row r="25" spans="1:54" ht="12.75">
      <c r="A25" s="46" t="s">
        <v>60</v>
      </c>
      <c r="B25" s="28" t="s">
        <v>74</v>
      </c>
      <c r="C25" s="28" t="s">
        <v>67</v>
      </c>
      <c r="D25" s="1">
        <v>100</v>
      </c>
      <c r="E25" s="19">
        <v>92</v>
      </c>
      <c r="F25" s="19">
        <v>65</v>
      </c>
      <c r="G25" s="19"/>
      <c r="H25" s="20">
        <v>0.6047</v>
      </c>
      <c r="I25" s="21">
        <v>1.48</v>
      </c>
      <c r="J25" s="1"/>
      <c r="K25" s="2"/>
      <c r="L25" s="11"/>
      <c r="M25" s="1"/>
      <c r="N25" s="2"/>
      <c r="O25" s="11"/>
      <c r="P25" s="1"/>
      <c r="Q25" s="2"/>
      <c r="R25" s="11"/>
      <c r="S25" s="1"/>
      <c r="T25" s="2"/>
      <c r="U25" s="11"/>
      <c r="V25" s="11"/>
      <c r="W25" s="3">
        <v>115</v>
      </c>
      <c r="X25" s="1"/>
      <c r="Y25" s="11">
        <v>115</v>
      </c>
      <c r="Z25" s="1">
        <v>130</v>
      </c>
      <c r="AA25" s="1"/>
      <c r="AB25" s="6">
        <f t="shared" si="28"/>
        <v>130</v>
      </c>
      <c r="AC25" s="1">
        <v>137.5</v>
      </c>
      <c r="AD25" s="1"/>
      <c r="AE25" s="6">
        <f>IF(AD25&gt;0,0,AC25)</f>
        <v>137.5</v>
      </c>
      <c r="AF25" s="1"/>
      <c r="AG25" s="1"/>
      <c r="AH25" s="11"/>
      <c r="AI25" s="58">
        <f t="shared" si="30"/>
        <v>137.5</v>
      </c>
      <c r="AJ25" s="3">
        <f>V25+AI25</f>
        <v>137.5</v>
      </c>
      <c r="AK25" s="1"/>
      <c r="AL25" s="1"/>
      <c r="AM25" s="6">
        <f t="shared" si="34"/>
        <v>0</v>
      </c>
      <c r="AN25" s="1"/>
      <c r="AO25" s="1"/>
      <c r="AP25" s="11"/>
      <c r="AQ25" s="1"/>
      <c r="AR25" s="1"/>
      <c r="AS25" s="11"/>
      <c r="AT25" s="1"/>
      <c r="AU25" s="1"/>
      <c r="AV25" s="11"/>
      <c r="AW25" s="58">
        <f t="shared" si="35"/>
        <v>0</v>
      </c>
      <c r="AX25" s="61">
        <f t="shared" si="3"/>
        <v>137.5</v>
      </c>
      <c r="AY25" s="61">
        <f t="shared" si="4"/>
        <v>123.05645</v>
      </c>
      <c r="AZ25" s="53">
        <f t="shared" si="36"/>
        <v>303.1325</v>
      </c>
      <c r="BA25" s="11">
        <v>1</v>
      </c>
      <c r="BB25" s="11"/>
    </row>
    <row r="26" spans="1:54" ht="12.75">
      <c r="A26" s="46" t="s">
        <v>140</v>
      </c>
      <c r="B26" s="28" t="s">
        <v>128</v>
      </c>
      <c r="C26" s="28" t="s">
        <v>67</v>
      </c>
      <c r="D26" s="2">
        <v>67.5</v>
      </c>
      <c r="E26" s="22">
        <v>66.2</v>
      </c>
      <c r="F26" s="19">
        <v>72</v>
      </c>
      <c r="G26" s="19">
        <v>1</v>
      </c>
      <c r="H26" s="20">
        <v>0.76095</v>
      </c>
      <c r="I26" s="21">
        <v>1.718</v>
      </c>
      <c r="J26" s="3"/>
      <c r="K26" s="2"/>
      <c r="L26" s="6">
        <f>IF(K26&gt;0,0,J26)</f>
        <v>0</v>
      </c>
      <c r="M26" s="3"/>
      <c r="N26" s="2"/>
      <c r="O26" s="6">
        <f>IF(N26&gt;0,0,M26)</f>
        <v>0</v>
      </c>
      <c r="P26" s="3"/>
      <c r="Q26" s="2"/>
      <c r="R26" s="6">
        <f>IF(Q26&gt;0,0,P26)</f>
        <v>0</v>
      </c>
      <c r="S26" s="3"/>
      <c r="T26" s="2"/>
      <c r="U26" s="6">
        <f>IF(T26&gt;0,0,S26)</f>
        <v>0</v>
      </c>
      <c r="V26" s="58">
        <f>IF(COUNT(K26,N26)&gt;2,"out",MAX(L26,O26,R26))</f>
        <v>0</v>
      </c>
      <c r="W26" s="3">
        <v>70</v>
      </c>
      <c r="X26" s="2"/>
      <c r="Y26" s="6">
        <f>IF(X26&gt;0,0,W26)</f>
        <v>70</v>
      </c>
      <c r="Z26" s="3">
        <v>75</v>
      </c>
      <c r="AA26" s="2"/>
      <c r="AB26" s="6">
        <f t="shared" si="28"/>
        <v>75</v>
      </c>
      <c r="AC26" s="3">
        <v>80</v>
      </c>
      <c r="AD26" s="2">
        <v>1</v>
      </c>
      <c r="AE26" s="6">
        <f>IF(AD26&gt;0,0,AC26)</f>
        <v>0</v>
      </c>
      <c r="AF26" s="3"/>
      <c r="AG26" s="2"/>
      <c r="AH26" s="6">
        <f>IF(AG26&gt;0,0,AF26)</f>
        <v>0</v>
      </c>
      <c r="AI26" s="58">
        <f t="shared" si="30"/>
        <v>75</v>
      </c>
      <c r="AJ26" s="3">
        <f>V26+AI26</f>
        <v>75</v>
      </c>
      <c r="AK26" s="3"/>
      <c r="AL26" s="2"/>
      <c r="AM26" s="6">
        <f t="shared" si="34"/>
        <v>0</v>
      </c>
      <c r="AN26" s="3"/>
      <c r="AO26" s="2"/>
      <c r="AP26" s="6">
        <f>IF(AO26&gt;0,0,AN26)</f>
        <v>0</v>
      </c>
      <c r="AQ26" s="3"/>
      <c r="AR26" s="2"/>
      <c r="AS26" s="6">
        <f>IF(AR26&gt;0,0,AQ26)</f>
        <v>0</v>
      </c>
      <c r="AT26" s="3"/>
      <c r="AU26" s="2"/>
      <c r="AV26" s="6">
        <f>IF(AU26&gt;0,0,AT26)</f>
        <v>0</v>
      </c>
      <c r="AW26" s="58">
        <f t="shared" si="35"/>
        <v>0</v>
      </c>
      <c r="AX26" s="61">
        <f t="shared" si="3"/>
        <v>75</v>
      </c>
      <c r="AY26" s="61">
        <f t="shared" si="4"/>
        <v>98.04840750000001</v>
      </c>
      <c r="AZ26" s="53">
        <f t="shared" si="36"/>
        <v>165.345</v>
      </c>
      <c r="BA26" s="11">
        <v>1</v>
      </c>
      <c r="BB26" s="11"/>
    </row>
    <row r="27" spans="1:54" ht="12.75">
      <c r="A27" s="46" t="s">
        <v>52</v>
      </c>
      <c r="B27" s="28" t="s">
        <v>43</v>
      </c>
      <c r="C27" s="28" t="s">
        <v>67</v>
      </c>
      <c r="D27" s="2">
        <v>75</v>
      </c>
      <c r="E27" s="22">
        <v>74.6</v>
      </c>
      <c r="F27" s="19">
        <v>41</v>
      </c>
      <c r="G27" s="19">
        <v>2</v>
      </c>
      <c r="H27" s="20">
        <v>0.69125</v>
      </c>
      <c r="I27" s="21">
        <v>1</v>
      </c>
      <c r="J27" s="3"/>
      <c r="K27" s="2"/>
      <c r="L27" s="6">
        <f>IF(K27&gt;0,0,J27)</f>
        <v>0</v>
      </c>
      <c r="M27" s="3"/>
      <c r="N27" s="2"/>
      <c r="O27" s="6">
        <f>IF(N27&gt;0,0,M27)</f>
        <v>0</v>
      </c>
      <c r="P27" s="3"/>
      <c r="Q27" s="2"/>
      <c r="R27" s="6">
        <f>IF(Q27&gt;0,0,P27)</f>
        <v>0</v>
      </c>
      <c r="S27" s="3"/>
      <c r="T27" s="2"/>
      <c r="U27" s="6">
        <f>IF(T27&gt;0,0,S27)</f>
        <v>0</v>
      </c>
      <c r="V27" s="58">
        <f>IF(COUNT(K27,N27)&gt;2,"out",MAX(L27,O27,R27))</f>
        <v>0</v>
      </c>
      <c r="W27" s="3">
        <v>185</v>
      </c>
      <c r="X27" s="2">
        <v>1</v>
      </c>
      <c r="Y27" s="6">
        <f t="shared" si="22"/>
        <v>0</v>
      </c>
      <c r="Z27" s="3">
        <v>185</v>
      </c>
      <c r="AA27" s="2"/>
      <c r="AB27" s="6">
        <f t="shared" si="28"/>
        <v>185</v>
      </c>
      <c r="AC27" s="3">
        <v>190</v>
      </c>
      <c r="AD27" s="2">
        <v>1</v>
      </c>
      <c r="AE27" s="6">
        <f>IF(AD27&gt;0,0,AC27)</f>
        <v>0</v>
      </c>
      <c r="AF27" s="3"/>
      <c r="AG27" s="2"/>
      <c r="AH27" s="6">
        <f>IF(AG27&gt;0,0,AF27)</f>
        <v>0</v>
      </c>
      <c r="AI27" s="58">
        <f t="shared" si="30"/>
        <v>185</v>
      </c>
      <c r="AJ27" s="3">
        <f>V27+AI27</f>
        <v>185</v>
      </c>
      <c r="AK27" s="3"/>
      <c r="AL27" s="2"/>
      <c r="AM27" s="6">
        <f t="shared" si="34"/>
        <v>0</v>
      </c>
      <c r="AN27" s="3"/>
      <c r="AO27" s="2"/>
      <c r="AP27" s="6">
        <f>IF(AO27&gt;0,0,AN27)</f>
        <v>0</v>
      </c>
      <c r="AQ27" s="3"/>
      <c r="AR27" s="2"/>
      <c r="AS27" s="6">
        <f>IF(AR27&gt;0,0,AQ27)</f>
        <v>0</v>
      </c>
      <c r="AT27" s="3"/>
      <c r="AU27" s="2"/>
      <c r="AV27" s="6">
        <f>IF(AU27&gt;0,0,AT27)</f>
        <v>0</v>
      </c>
      <c r="AW27" s="58">
        <f t="shared" si="35"/>
        <v>0</v>
      </c>
      <c r="AX27" s="61">
        <f t="shared" si="3"/>
        <v>185</v>
      </c>
      <c r="AY27" s="61">
        <f t="shared" si="4"/>
        <v>127.88125000000001</v>
      </c>
      <c r="AZ27" s="53">
        <f t="shared" si="36"/>
        <v>407.851</v>
      </c>
      <c r="BA27" s="11">
        <v>1</v>
      </c>
      <c r="BB27" s="11" t="s">
        <v>151</v>
      </c>
    </row>
    <row r="28" spans="1:54" ht="12.75">
      <c r="A28" s="46" t="s">
        <v>65</v>
      </c>
      <c r="B28" s="28" t="s">
        <v>42</v>
      </c>
      <c r="C28" s="28" t="s">
        <v>67</v>
      </c>
      <c r="D28" s="2">
        <v>90</v>
      </c>
      <c r="E28" s="22">
        <v>88.5</v>
      </c>
      <c r="F28" s="19">
        <v>36</v>
      </c>
      <c r="G28" s="19">
        <v>2</v>
      </c>
      <c r="H28" s="20">
        <v>0.6177</v>
      </c>
      <c r="I28" s="21">
        <v>1</v>
      </c>
      <c r="J28" s="3"/>
      <c r="K28" s="2"/>
      <c r="L28" s="6">
        <f>IF(K28&gt;0,0,J28)</f>
        <v>0</v>
      </c>
      <c r="M28" s="3"/>
      <c r="N28" s="2"/>
      <c r="O28" s="6">
        <f>IF(N28&gt;0,0,M28)</f>
        <v>0</v>
      </c>
      <c r="P28" s="3"/>
      <c r="Q28" s="2"/>
      <c r="R28" s="6">
        <f>IF(Q28&gt;0,0,P28)</f>
        <v>0</v>
      </c>
      <c r="S28" s="3"/>
      <c r="T28" s="2"/>
      <c r="U28" s="6">
        <f>IF(T28&gt;0,0,S28)</f>
        <v>0</v>
      </c>
      <c r="V28" s="58">
        <f>IF(COUNT(K28,N28)&gt;2,"out",MAX(L28,O28,R28))</f>
        <v>0</v>
      </c>
      <c r="W28" s="3">
        <v>180</v>
      </c>
      <c r="X28" s="2">
        <v>1</v>
      </c>
      <c r="Y28" s="6">
        <f t="shared" si="22"/>
        <v>0</v>
      </c>
      <c r="Z28" s="3">
        <v>185</v>
      </c>
      <c r="AA28" s="2"/>
      <c r="AB28" s="6">
        <f t="shared" si="28"/>
        <v>185</v>
      </c>
      <c r="AC28" s="3">
        <v>190</v>
      </c>
      <c r="AD28" s="2"/>
      <c r="AE28" s="6">
        <f>IF(AD28&gt;0,0,AC28)</f>
        <v>190</v>
      </c>
      <c r="AF28" s="3"/>
      <c r="AG28" s="2"/>
      <c r="AH28" s="6">
        <f>IF(AG28&gt;0,0,AF28)</f>
        <v>0</v>
      </c>
      <c r="AI28" s="58">
        <f t="shared" si="30"/>
        <v>190</v>
      </c>
      <c r="AJ28" s="3">
        <f>V28+AI28</f>
        <v>190</v>
      </c>
      <c r="AK28" s="3"/>
      <c r="AL28" s="2"/>
      <c r="AM28" s="6">
        <f t="shared" si="34"/>
        <v>0</v>
      </c>
      <c r="AN28" s="3"/>
      <c r="AO28" s="2"/>
      <c r="AP28" s="6">
        <f>IF(AO28&gt;0,0,AN28)</f>
        <v>0</v>
      </c>
      <c r="AQ28" s="3"/>
      <c r="AR28" s="2"/>
      <c r="AS28" s="6">
        <f>IF(AR28&gt;0,0,AQ28)</f>
        <v>0</v>
      </c>
      <c r="AT28" s="3"/>
      <c r="AU28" s="2"/>
      <c r="AV28" s="6">
        <f>IF(AU28&gt;0,0,AT28)</f>
        <v>0</v>
      </c>
      <c r="AW28" s="58">
        <f t="shared" si="35"/>
        <v>0</v>
      </c>
      <c r="AX28" s="61">
        <f t="shared" si="3"/>
        <v>190</v>
      </c>
      <c r="AY28" s="61">
        <f t="shared" si="4"/>
        <v>117.363</v>
      </c>
      <c r="AZ28" s="53">
        <f t="shared" si="36"/>
        <v>418.874</v>
      </c>
      <c r="BA28" s="11">
        <v>1</v>
      </c>
      <c r="BB28" s="11"/>
    </row>
    <row r="29" spans="1:54" ht="12.75">
      <c r="A29" s="46"/>
      <c r="B29" s="45"/>
      <c r="C29" s="28"/>
      <c r="D29" s="59"/>
      <c r="E29" s="22"/>
      <c r="F29" s="19"/>
      <c r="G29" s="19"/>
      <c r="H29" s="20"/>
      <c r="I29" s="21"/>
      <c r="J29" s="3"/>
      <c r="K29" s="2"/>
      <c r="L29" s="6"/>
      <c r="M29" s="3"/>
      <c r="N29" s="2"/>
      <c r="O29" s="6"/>
      <c r="P29" s="3"/>
      <c r="Q29" s="2"/>
      <c r="R29" s="6"/>
      <c r="S29" s="3"/>
      <c r="T29" s="2"/>
      <c r="U29" s="6"/>
      <c r="V29" s="7"/>
      <c r="W29" s="57"/>
      <c r="X29" s="2"/>
      <c r="Y29" s="6"/>
      <c r="Z29" s="3"/>
      <c r="AA29" s="2"/>
      <c r="AB29" s="6"/>
      <c r="AC29" s="3"/>
      <c r="AD29" s="2"/>
      <c r="AE29" s="6"/>
      <c r="AF29" s="3"/>
      <c r="AG29" s="2"/>
      <c r="AH29" s="6"/>
      <c r="AI29" s="7"/>
      <c r="AJ29" s="57"/>
      <c r="AK29" s="3"/>
      <c r="AL29" s="2"/>
      <c r="AM29" s="6"/>
      <c r="AN29" s="3"/>
      <c r="AO29" s="2"/>
      <c r="AP29" s="6"/>
      <c r="AQ29" s="3"/>
      <c r="AR29" s="2"/>
      <c r="AS29" s="6"/>
      <c r="AT29" s="3"/>
      <c r="AU29" s="2"/>
      <c r="AV29" s="6"/>
      <c r="AW29" s="7"/>
      <c r="AX29" s="64"/>
      <c r="AY29" s="16"/>
      <c r="AZ29" s="15"/>
      <c r="BA29" s="11"/>
      <c r="BB29" s="11"/>
    </row>
    <row r="30" spans="1:54" ht="12.75">
      <c r="A30" s="65" t="s">
        <v>141</v>
      </c>
      <c r="B30" s="45"/>
      <c r="C30" s="28"/>
      <c r="D30" s="59"/>
      <c r="E30" s="22"/>
      <c r="F30" s="19"/>
      <c r="G30" s="19"/>
      <c r="H30" s="20"/>
      <c r="I30" s="21"/>
      <c r="J30" s="3"/>
      <c r="K30" s="2"/>
      <c r="L30" s="6"/>
      <c r="M30" s="3"/>
      <c r="N30" s="2"/>
      <c r="O30" s="6"/>
      <c r="P30" s="3"/>
      <c r="Q30" s="2"/>
      <c r="R30" s="6"/>
      <c r="S30" s="3"/>
      <c r="T30" s="2"/>
      <c r="U30" s="6"/>
      <c r="V30" s="7"/>
      <c r="W30" s="57"/>
      <c r="X30" s="2"/>
      <c r="Y30" s="6"/>
      <c r="Z30" s="3"/>
      <c r="AA30" s="2"/>
      <c r="AB30" s="6"/>
      <c r="AC30" s="3"/>
      <c r="AD30" s="2"/>
      <c r="AE30" s="6"/>
      <c r="AF30" s="3"/>
      <c r="AG30" s="2"/>
      <c r="AH30" s="6"/>
      <c r="AI30" s="7"/>
      <c r="AJ30" s="57"/>
      <c r="AK30" s="3"/>
      <c r="AL30" s="2"/>
      <c r="AM30" s="6"/>
      <c r="AN30" s="3"/>
      <c r="AO30" s="2"/>
      <c r="AP30" s="6"/>
      <c r="AQ30" s="3"/>
      <c r="AR30" s="2"/>
      <c r="AS30" s="6"/>
      <c r="AT30" s="3"/>
      <c r="AU30" s="2"/>
      <c r="AV30" s="6"/>
      <c r="AW30" s="7"/>
      <c r="AX30" s="8"/>
      <c r="AY30" s="16"/>
      <c r="AZ30" s="15"/>
      <c r="BA30" s="11"/>
      <c r="BB30" s="11"/>
    </row>
    <row r="31" spans="1:54" ht="12.75">
      <c r="A31" s="28" t="s">
        <v>62</v>
      </c>
      <c r="B31" s="28" t="s">
        <v>31</v>
      </c>
      <c r="C31" s="28" t="s">
        <v>45</v>
      </c>
      <c r="D31" s="2">
        <v>90</v>
      </c>
      <c r="E31" s="22"/>
      <c r="F31" s="19"/>
      <c r="G31" s="19">
        <v>1</v>
      </c>
      <c r="H31" s="20"/>
      <c r="I31" s="21">
        <v>1</v>
      </c>
      <c r="J31" s="3"/>
      <c r="K31" s="2"/>
      <c r="L31" s="6">
        <f>IF(K31&gt;0,0,J31)</f>
        <v>0</v>
      </c>
      <c r="M31" s="3"/>
      <c r="N31" s="2"/>
      <c r="O31" s="6">
        <f>IF(N31&gt;0,0,M31)</f>
        <v>0</v>
      </c>
      <c r="P31" s="3"/>
      <c r="Q31" s="2"/>
      <c r="R31" s="6">
        <f>IF(Q31&gt;0,0,P31)</f>
        <v>0</v>
      </c>
      <c r="S31" s="3"/>
      <c r="T31" s="2"/>
      <c r="U31" s="6">
        <f>IF(T31&gt;0,0,S31)</f>
        <v>0</v>
      </c>
      <c r="V31" s="58">
        <f>IF(COUNT(K31,N31)&gt;2,"out",MAX(L31,O31,R31))</f>
        <v>0</v>
      </c>
      <c r="W31" s="3"/>
      <c r="X31" s="2"/>
      <c r="Y31" s="6">
        <f>IF(X31&gt;0,0,W31)</f>
        <v>0</v>
      </c>
      <c r="Z31" s="3"/>
      <c r="AA31" s="2"/>
      <c r="AB31" s="6">
        <f>IF(AA31&gt;0,0,Z31)</f>
        <v>0</v>
      </c>
      <c r="AC31" s="3"/>
      <c r="AD31" s="2"/>
      <c r="AE31" s="6">
        <f>IF(AD31&gt;0,0,AC31)</f>
        <v>0</v>
      </c>
      <c r="AF31" s="3"/>
      <c r="AG31" s="2"/>
      <c r="AH31" s="6">
        <f>IF(AG31&gt;0,0,AF31)</f>
        <v>0</v>
      </c>
      <c r="AI31" s="58">
        <f aca="true" t="shared" si="37" ref="AI31:AI38">MAX(Y31,AB31,AE31)</f>
        <v>0</v>
      </c>
      <c r="AJ31" s="3">
        <f>V31+AI31</f>
        <v>0</v>
      </c>
      <c r="AK31" s="3"/>
      <c r="AL31" s="2"/>
      <c r="AM31" s="6">
        <f>IF(AL31&gt;0,0,AK31)</f>
        <v>0</v>
      </c>
      <c r="AN31" s="3"/>
      <c r="AO31" s="2"/>
      <c r="AP31" s="6">
        <f>IF(AO31&gt;0,0,AN31)</f>
        <v>0</v>
      </c>
      <c r="AQ31" s="3"/>
      <c r="AR31" s="2"/>
      <c r="AS31" s="6">
        <f>IF(AR31&gt;0,0,AQ31)</f>
        <v>0</v>
      </c>
      <c r="AT31" s="3"/>
      <c r="AU31" s="2"/>
      <c r="AV31" s="6">
        <f>IF(AU31&gt;0,0,AT31)</f>
        <v>0</v>
      </c>
      <c r="AW31" s="58">
        <f>MAX(AM31,AP31,AS31)</f>
        <v>0</v>
      </c>
      <c r="AX31" s="61">
        <f>(AW31+AI31+V31)</f>
        <v>0</v>
      </c>
      <c r="AY31" s="61">
        <f>(H31*I31*AX31)</f>
        <v>0</v>
      </c>
      <c r="AZ31" s="53">
        <f>(AX31*2.2046)</f>
        <v>0</v>
      </c>
      <c r="BA31" s="11"/>
      <c r="BB31" s="11"/>
    </row>
    <row r="32" spans="1:54" ht="12.75">
      <c r="A32" s="46" t="s">
        <v>64</v>
      </c>
      <c r="B32" s="28" t="s">
        <v>43</v>
      </c>
      <c r="C32" s="28" t="s">
        <v>67</v>
      </c>
      <c r="D32" s="2">
        <v>90</v>
      </c>
      <c r="E32" s="22"/>
      <c r="F32" s="19"/>
      <c r="G32" s="19">
        <v>1</v>
      </c>
      <c r="H32" s="20"/>
      <c r="I32" s="21">
        <v>1</v>
      </c>
      <c r="J32" s="3"/>
      <c r="K32" s="2"/>
      <c r="L32" s="6">
        <f>IF(K32&gt;0,0,J32)</f>
        <v>0</v>
      </c>
      <c r="M32" s="3"/>
      <c r="N32" s="2"/>
      <c r="O32" s="6">
        <f>IF(N32&gt;0,0,M32)</f>
        <v>0</v>
      </c>
      <c r="P32" s="3"/>
      <c r="Q32" s="2"/>
      <c r="R32" s="6">
        <f>IF(Q32&gt;0,0,P32)</f>
        <v>0</v>
      </c>
      <c r="S32" s="3"/>
      <c r="T32" s="2"/>
      <c r="U32" s="6">
        <f>IF(T32&gt;0,0,S32)</f>
        <v>0</v>
      </c>
      <c r="V32" s="58">
        <f>IF(COUNT(K32,N32)&gt;2,"out",MAX(L32,O32,R32))</f>
        <v>0</v>
      </c>
      <c r="W32" s="3"/>
      <c r="X32" s="2"/>
      <c r="Y32" s="6">
        <f>IF(X32&gt;0,0,W32)</f>
        <v>0</v>
      </c>
      <c r="Z32" s="3"/>
      <c r="AA32" s="2"/>
      <c r="AB32" s="6">
        <f>IF(AA32&gt;0,0,Z32)</f>
        <v>0</v>
      </c>
      <c r="AC32" s="3"/>
      <c r="AD32" s="2"/>
      <c r="AE32" s="6">
        <f>IF(AD32&gt;0,0,AC32)</f>
        <v>0</v>
      </c>
      <c r="AF32" s="3"/>
      <c r="AG32" s="2"/>
      <c r="AH32" s="6">
        <f>IF(AG32&gt;0,0,AF32)</f>
        <v>0</v>
      </c>
      <c r="AI32" s="58">
        <f t="shared" si="37"/>
        <v>0</v>
      </c>
      <c r="AJ32" s="3">
        <f>V32+AI32</f>
        <v>0</v>
      </c>
      <c r="AK32" s="3"/>
      <c r="AL32" s="2"/>
      <c r="AM32" s="6">
        <f>IF(AL32&gt;0,0,AK32)</f>
        <v>0</v>
      </c>
      <c r="AN32" s="3"/>
      <c r="AO32" s="2"/>
      <c r="AP32" s="6">
        <f>IF(AO32&gt;0,0,AN32)</f>
        <v>0</v>
      </c>
      <c r="AQ32" s="3"/>
      <c r="AR32" s="2"/>
      <c r="AS32" s="6">
        <f>IF(AR32&gt;0,0,AQ32)</f>
        <v>0</v>
      </c>
      <c r="AT32" s="3"/>
      <c r="AU32" s="2"/>
      <c r="AV32" s="6">
        <f>IF(AU32&gt;0,0,AT32)</f>
        <v>0</v>
      </c>
      <c r="AW32" s="58">
        <f>MAX(AM32,AP32,AS32)</f>
        <v>0</v>
      </c>
      <c r="AX32" s="61">
        <f>(AW32+AI32+V32)</f>
        <v>0</v>
      </c>
      <c r="AY32" s="61">
        <f>(H32*I32*AX32)</f>
        <v>0</v>
      </c>
      <c r="AZ32" s="53">
        <f>(AX32*2.2046)</f>
        <v>0</v>
      </c>
      <c r="BA32" s="11"/>
      <c r="BB32" s="11"/>
    </row>
    <row r="33" spans="1:54" ht="12.75">
      <c r="A33" s="28" t="s">
        <v>38</v>
      </c>
      <c r="B33" s="28" t="s">
        <v>76</v>
      </c>
      <c r="C33" s="28" t="s">
        <v>45</v>
      </c>
      <c r="D33" s="2">
        <v>48</v>
      </c>
      <c r="E33" s="22"/>
      <c r="F33" s="19"/>
      <c r="G33" s="19">
        <v>1</v>
      </c>
      <c r="H33" s="20"/>
      <c r="I33" s="21"/>
      <c r="J33" s="3"/>
      <c r="K33" s="2"/>
      <c r="L33" s="6">
        <f>IF(K33&gt;0,0,J33)</f>
        <v>0</v>
      </c>
      <c r="M33" s="3"/>
      <c r="N33" s="2"/>
      <c r="O33" s="6">
        <f>IF(N33&gt;0,0,M33)</f>
        <v>0</v>
      </c>
      <c r="P33" s="3"/>
      <c r="Q33" s="2"/>
      <c r="R33" s="6">
        <f>IF(Q33&gt;0,0,P33)</f>
        <v>0</v>
      </c>
      <c r="S33" s="3"/>
      <c r="T33" s="2"/>
      <c r="U33" s="6">
        <f>IF(T33&gt;0,0,S33)</f>
        <v>0</v>
      </c>
      <c r="V33" s="58">
        <f>IF(COUNT(K33,N33)&gt;2,"out",MAX(L33,O33,R33))</f>
        <v>0</v>
      </c>
      <c r="W33" s="3"/>
      <c r="X33" s="2"/>
      <c r="Y33" s="6">
        <f>IF(X33&gt;0,0,W33)</f>
        <v>0</v>
      </c>
      <c r="Z33" s="3"/>
      <c r="AA33" s="2"/>
      <c r="AB33" s="6">
        <f>IF(AA33&gt;0,0,Z33)</f>
        <v>0</v>
      </c>
      <c r="AC33" s="3"/>
      <c r="AD33" s="2"/>
      <c r="AE33" s="6">
        <f>IF(AD33&gt;0,0,AC33)</f>
        <v>0</v>
      </c>
      <c r="AF33" s="3"/>
      <c r="AG33" s="2"/>
      <c r="AH33" s="6">
        <f>IF(AG33&gt;0,0,AF33)</f>
        <v>0</v>
      </c>
      <c r="AI33" s="58">
        <f t="shared" si="37"/>
        <v>0</v>
      </c>
      <c r="AJ33" s="3">
        <f>V33+AI33</f>
        <v>0</v>
      </c>
      <c r="AK33" s="3"/>
      <c r="AL33" s="2"/>
      <c r="AM33" s="6">
        <f>IF(AL33&gt;0,0,AK33)</f>
        <v>0</v>
      </c>
      <c r="AN33" s="3"/>
      <c r="AO33" s="2"/>
      <c r="AP33" s="6">
        <f>IF(AO33&gt;0,0,AN33)</f>
        <v>0</v>
      </c>
      <c r="AQ33" s="3"/>
      <c r="AR33" s="2"/>
      <c r="AS33" s="6">
        <f>IF(AR33&gt;0,0,AQ33)</f>
        <v>0</v>
      </c>
      <c r="AT33" s="3"/>
      <c r="AU33" s="2"/>
      <c r="AV33" s="6">
        <f>IF(AU33&gt;0,0,AT33)</f>
        <v>0</v>
      </c>
      <c r="AW33" s="58">
        <f>MAX(AM33,AP33,AS33)</f>
        <v>0</v>
      </c>
      <c r="AX33" s="61">
        <f>(AW33+AI33+V33)</f>
        <v>0</v>
      </c>
      <c r="AY33" s="61">
        <f>(H33*I33*AX33)</f>
        <v>0</v>
      </c>
      <c r="AZ33" s="53">
        <f>(AX33*2.2046)</f>
        <v>0</v>
      </c>
      <c r="BA33" s="11"/>
      <c r="BB33" s="11"/>
    </row>
    <row r="34" spans="1:54" ht="12.75">
      <c r="A34" s="46" t="s">
        <v>71</v>
      </c>
      <c r="B34" s="28" t="s">
        <v>35</v>
      </c>
      <c r="C34" s="28" t="s">
        <v>67</v>
      </c>
      <c r="D34" s="1">
        <v>90</v>
      </c>
      <c r="E34" s="19"/>
      <c r="F34" s="19"/>
      <c r="G34" s="19">
        <v>2</v>
      </c>
      <c r="H34" s="20"/>
      <c r="I34" s="21"/>
      <c r="J34" s="1"/>
      <c r="K34" s="2"/>
      <c r="L34" s="11"/>
      <c r="M34" s="1"/>
      <c r="N34" s="2"/>
      <c r="O34" s="11"/>
      <c r="P34" s="1"/>
      <c r="Q34" s="2"/>
      <c r="R34" s="11"/>
      <c r="S34" s="1"/>
      <c r="T34" s="2"/>
      <c r="U34" s="11"/>
      <c r="V34" s="11"/>
      <c r="W34" s="1"/>
      <c r="X34" s="1"/>
      <c r="Y34" s="11"/>
      <c r="Z34" s="1"/>
      <c r="AA34" s="1"/>
      <c r="AB34" s="11"/>
      <c r="AC34" s="1"/>
      <c r="AD34" s="1"/>
      <c r="AE34" s="11"/>
      <c r="AF34" s="1"/>
      <c r="AG34" s="1"/>
      <c r="AH34" s="11"/>
      <c r="AI34" s="58">
        <f t="shared" si="37"/>
        <v>0</v>
      </c>
      <c r="AJ34" s="3">
        <f>V34+AI34</f>
        <v>0</v>
      </c>
      <c r="AK34" s="1"/>
      <c r="AL34" s="1"/>
      <c r="AM34" s="6">
        <f>IF(AL34&gt;0,0,AK34)</f>
        <v>0</v>
      </c>
      <c r="AN34" s="1"/>
      <c r="AO34" s="1"/>
      <c r="AP34" s="11"/>
      <c r="AQ34" s="1"/>
      <c r="AR34" s="1"/>
      <c r="AS34" s="11"/>
      <c r="AT34" s="1"/>
      <c r="AU34" s="1"/>
      <c r="AV34" s="11"/>
      <c r="AW34" s="58">
        <f>MAX(AM34,AP34,AS34)</f>
        <v>0</v>
      </c>
      <c r="AX34" s="61">
        <f>(AW34+AI34+V34)</f>
        <v>0</v>
      </c>
      <c r="AY34" s="61">
        <f>(H34*I34*AX34)</f>
        <v>0</v>
      </c>
      <c r="AZ34" s="53">
        <f>(AX34*2.2046)</f>
        <v>0</v>
      </c>
      <c r="BA34" s="11"/>
      <c r="BB34" s="11"/>
    </row>
    <row r="35" spans="1:54" ht="12.75">
      <c r="A35" s="46" t="s">
        <v>132</v>
      </c>
      <c r="B35" s="28" t="s">
        <v>42</v>
      </c>
      <c r="C35" s="28" t="s">
        <v>67</v>
      </c>
      <c r="D35" s="2">
        <v>110</v>
      </c>
      <c r="E35" s="22"/>
      <c r="F35" s="19"/>
      <c r="G35" s="19">
        <v>2</v>
      </c>
      <c r="H35" s="20"/>
      <c r="I35" s="21">
        <v>1</v>
      </c>
      <c r="J35" s="3"/>
      <c r="K35" s="2"/>
      <c r="L35" s="6">
        <f>IF(K35&gt;0,0,J35)</f>
        <v>0</v>
      </c>
      <c r="M35" s="3"/>
      <c r="N35" s="2"/>
      <c r="O35" s="6">
        <f>IF(N35&gt;0,0,M35)</f>
        <v>0</v>
      </c>
      <c r="P35" s="3"/>
      <c r="Q35" s="2"/>
      <c r="R35" s="6">
        <f>IF(Q35&gt;0,0,P35)</f>
        <v>0</v>
      </c>
      <c r="S35" s="3"/>
      <c r="T35" s="2"/>
      <c r="U35" s="6">
        <f>IF(T35&gt;0,0,S35)</f>
        <v>0</v>
      </c>
      <c r="V35" s="58">
        <f>IF(COUNT(K35,N35)&gt;2,"out",MAX(L35,O35,R35))</f>
        <v>0</v>
      </c>
      <c r="W35" s="3"/>
      <c r="X35" s="2"/>
      <c r="Y35" s="6">
        <f>IF(X35&gt;0,0,W35)</f>
        <v>0</v>
      </c>
      <c r="Z35" s="3"/>
      <c r="AA35" s="2"/>
      <c r="AB35" s="6">
        <f>IF(AA35&gt;0,0,Z35)</f>
        <v>0</v>
      </c>
      <c r="AC35" s="3"/>
      <c r="AD35" s="2"/>
      <c r="AE35" s="6">
        <f>IF(AD35&gt;0,0,AC35)</f>
        <v>0</v>
      </c>
      <c r="AF35" s="3"/>
      <c r="AG35" s="2"/>
      <c r="AH35" s="6">
        <f>IF(AG35&gt;0,0,AF35)</f>
        <v>0</v>
      </c>
      <c r="AI35" s="58">
        <f t="shared" si="37"/>
        <v>0</v>
      </c>
      <c r="AJ35" s="3">
        <f>V35+AI35</f>
        <v>0</v>
      </c>
      <c r="AK35" s="3"/>
      <c r="AL35" s="2"/>
      <c r="AM35" s="6">
        <f>IF(AL35&gt;0,0,AK35)</f>
        <v>0</v>
      </c>
      <c r="AN35" s="3"/>
      <c r="AO35" s="2"/>
      <c r="AP35" s="6">
        <f>IF(AO35&gt;0,0,AN35)</f>
        <v>0</v>
      </c>
      <c r="AQ35" s="3"/>
      <c r="AR35" s="2"/>
      <c r="AS35" s="6">
        <f>IF(AR35&gt;0,0,AQ35)</f>
        <v>0</v>
      </c>
      <c r="AT35" s="3"/>
      <c r="AU35" s="2"/>
      <c r="AV35" s="6">
        <f>IF(AU35&gt;0,0,AT35)</f>
        <v>0</v>
      </c>
      <c r="AW35" s="58">
        <f>MAX(AM35,AP35,AS35)</f>
        <v>0</v>
      </c>
      <c r="AX35" s="61">
        <f>(AW35+AI35+V35)</f>
        <v>0</v>
      </c>
      <c r="AY35" s="61">
        <f>(H35*I35*AX35)</f>
        <v>0</v>
      </c>
      <c r="AZ35" s="53">
        <f>(AX35*2.2046)</f>
        <v>0</v>
      </c>
      <c r="BA35" s="11"/>
      <c r="BB35" s="11"/>
    </row>
    <row r="36" spans="1:54" ht="12.75">
      <c r="A36" s="46"/>
      <c r="B36" s="28"/>
      <c r="C36" s="28"/>
      <c r="D36" s="2"/>
      <c r="E36" s="22"/>
      <c r="F36" s="19"/>
      <c r="G36" s="19"/>
      <c r="H36" s="20"/>
      <c r="I36" s="21"/>
      <c r="J36" s="3"/>
      <c r="K36" s="2"/>
      <c r="L36" s="6"/>
      <c r="M36" s="3"/>
      <c r="N36" s="2"/>
      <c r="O36" s="6"/>
      <c r="P36" s="3"/>
      <c r="Q36" s="2"/>
      <c r="R36" s="6"/>
      <c r="S36" s="3"/>
      <c r="T36" s="2"/>
      <c r="U36" s="6"/>
      <c r="V36" s="58"/>
      <c r="W36" s="3"/>
      <c r="X36" s="2"/>
      <c r="Y36" s="6"/>
      <c r="Z36" s="3"/>
      <c r="AA36" s="2"/>
      <c r="AB36" s="6"/>
      <c r="AC36" s="3"/>
      <c r="AD36" s="2"/>
      <c r="AE36" s="6"/>
      <c r="AF36" s="3"/>
      <c r="AG36" s="2"/>
      <c r="AH36" s="6"/>
      <c r="AI36" s="58">
        <f t="shared" si="37"/>
        <v>0</v>
      </c>
      <c r="AJ36" s="3"/>
      <c r="AK36" s="3"/>
      <c r="AL36" s="2"/>
      <c r="AM36" s="6"/>
      <c r="AN36" s="3"/>
      <c r="AO36" s="2"/>
      <c r="AP36" s="6"/>
      <c r="AQ36" s="3"/>
      <c r="AR36" s="2"/>
      <c r="AS36" s="6"/>
      <c r="AT36" s="3"/>
      <c r="AU36" s="2"/>
      <c r="AV36" s="6"/>
      <c r="AW36" s="58"/>
      <c r="AX36" s="61"/>
      <c r="AY36" s="61"/>
      <c r="AZ36" s="53"/>
      <c r="BA36" s="11"/>
      <c r="BB36" s="11"/>
    </row>
    <row r="37" spans="1:54" ht="12.75">
      <c r="A37" s="28" t="s">
        <v>142</v>
      </c>
      <c r="B37" s="28"/>
      <c r="C37" s="28"/>
      <c r="D37" s="1"/>
      <c r="E37" s="19"/>
      <c r="F37" s="19"/>
      <c r="G37" s="19"/>
      <c r="H37" s="20"/>
      <c r="I37" s="21"/>
      <c r="J37" s="1"/>
      <c r="K37" s="2"/>
      <c r="L37" s="11"/>
      <c r="M37" s="1"/>
      <c r="N37" s="2"/>
      <c r="O37" s="11"/>
      <c r="P37" s="1"/>
      <c r="Q37" s="2"/>
      <c r="R37" s="11"/>
      <c r="S37" s="1"/>
      <c r="T37" s="2"/>
      <c r="U37" s="11"/>
      <c r="V37" s="11"/>
      <c r="W37" s="1"/>
      <c r="X37" s="1"/>
      <c r="Y37" s="11"/>
      <c r="Z37" s="1"/>
      <c r="AA37" s="1"/>
      <c r="AB37" s="11"/>
      <c r="AC37" s="1"/>
      <c r="AD37" s="1"/>
      <c r="AE37" s="11"/>
      <c r="AF37" s="1"/>
      <c r="AG37" s="1"/>
      <c r="AH37" s="11"/>
      <c r="AI37" s="58">
        <f t="shared" si="37"/>
        <v>0</v>
      </c>
      <c r="AJ37" s="1"/>
      <c r="AK37" s="1"/>
      <c r="AL37" s="1"/>
      <c r="AM37" s="6">
        <f>IF(AL37&gt;0,0,AK37)</f>
        <v>0</v>
      </c>
      <c r="AN37" s="1"/>
      <c r="AO37" s="1"/>
      <c r="AP37" s="11"/>
      <c r="AQ37" s="1"/>
      <c r="AR37" s="1"/>
      <c r="AS37" s="11"/>
      <c r="AT37" s="1"/>
      <c r="AU37" s="1"/>
      <c r="AV37" s="11"/>
      <c r="AW37" s="58">
        <f>MAX(AM37,AP37,AS37)</f>
        <v>0</v>
      </c>
      <c r="AX37" s="61">
        <f>(AW37+AI37+V37)</f>
        <v>0</v>
      </c>
      <c r="AY37" s="61">
        <f>(H37*I37*AX37)</f>
        <v>0</v>
      </c>
      <c r="AZ37" s="53">
        <f>(AX37*2.2046)</f>
        <v>0</v>
      </c>
      <c r="BA37" s="11"/>
      <c r="BB37" s="11"/>
    </row>
    <row r="38" spans="1:54" ht="12.75">
      <c r="A38" s="28" t="s">
        <v>61</v>
      </c>
      <c r="B38" s="45" t="s">
        <v>31</v>
      </c>
      <c r="C38" s="28" t="s">
        <v>45</v>
      </c>
      <c r="D38" s="4">
        <v>82.5</v>
      </c>
      <c r="E38" s="22">
        <v>80.9</v>
      </c>
      <c r="F38" s="19">
        <v>17</v>
      </c>
      <c r="G38" s="19">
        <v>1</v>
      </c>
      <c r="H38" s="20">
        <v>0.6529</v>
      </c>
      <c r="I38" s="21">
        <v>1</v>
      </c>
      <c r="J38" s="5"/>
      <c r="K38" s="2"/>
      <c r="L38" s="6">
        <f>IF(K38&gt;0,0,J38)</f>
        <v>0</v>
      </c>
      <c r="M38" s="3"/>
      <c r="N38" s="2"/>
      <c r="O38" s="6">
        <f>IF(N38&gt;0,0,M38)</f>
        <v>0</v>
      </c>
      <c r="P38" s="3"/>
      <c r="Q38" s="2"/>
      <c r="R38" s="6">
        <f>IF(Q38&gt;0,0,P38)</f>
        <v>0</v>
      </c>
      <c r="S38" s="3"/>
      <c r="T38" s="2"/>
      <c r="U38" s="6">
        <f>IF(T38&gt;0,0,S38)</f>
        <v>0</v>
      </c>
      <c r="V38" s="7">
        <f>IF(COUNT(K38,N38)&gt;2,"out",MAX(L38,O38,R38))</f>
        <v>0</v>
      </c>
      <c r="W38" s="5">
        <v>165</v>
      </c>
      <c r="X38" s="2">
        <v>1</v>
      </c>
      <c r="Y38" s="6">
        <f>IF(X38&gt;0,0,W38)</f>
        <v>0</v>
      </c>
      <c r="Z38" s="3">
        <v>177.5</v>
      </c>
      <c r="AA38" s="2">
        <v>1</v>
      </c>
      <c r="AB38" s="6">
        <f>IF(AA38&gt;0,0,Z38)</f>
        <v>0</v>
      </c>
      <c r="AC38" s="3">
        <v>177.5</v>
      </c>
      <c r="AD38" s="2">
        <v>1</v>
      </c>
      <c r="AE38" s="6">
        <f>IF(AD38&gt;0,0,AC38)</f>
        <v>0</v>
      </c>
      <c r="AF38" s="3"/>
      <c r="AG38" s="2"/>
      <c r="AH38" s="6">
        <f>IF(AG38&gt;0,0,AF38)</f>
        <v>0</v>
      </c>
      <c r="AI38" s="7">
        <f t="shared" si="37"/>
        <v>0</v>
      </c>
      <c r="AJ38" s="5">
        <f>V38+AI38</f>
        <v>0</v>
      </c>
      <c r="AK38" s="3"/>
      <c r="AL38" s="2"/>
      <c r="AM38" s="6">
        <f>IF(AL38&gt;0,0,AK38)</f>
        <v>0</v>
      </c>
      <c r="AN38" s="3"/>
      <c r="AO38" s="2"/>
      <c r="AP38" s="6">
        <f>IF(AO38&gt;0,0,AN38)</f>
        <v>0</v>
      </c>
      <c r="AQ38" s="3"/>
      <c r="AR38" s="2"/>
      <c r="AS38" s="6">
        <f>IF(AR38&gt;0,0,AQ38)</f>
        <v>0</v>
      </c>
      <c r="AT38" s="3"/>
      <c r="AU38" s="2"/>
      <c r="AV38" s="6">
        <f>IF(AU38&gt;0,0,AT38)</f>
        <v>0</v>
      </c>
      <c r="AW38" s="7">
        <f>MAX(AM38,AP38,AS38)</f>
        <v>0</v>
      </c>
      <c r="AX38" s="8">
        <f>(AW38+AI38+V38)</f>
        <v>0</v>
      </c>
      <c r="AY38" s="16">
        <f>(H38*I38*AX38)</f>
        <v>0</v>
      </c>
      <c r="AZ38" s="15">
        <f>(AX38*2.2046)</f>
        <v>0</v>
      </c>
      <c r="BA38" s="11"/>
      <c r="BB38" s="11"/>
    </row>
    <row r="39" spans="1:54" ht="12.75">
      <c r="A39" s="29"/>
      <c r="B39" s="29"/>
      <c r="C39" s="29"/>
      <c r="D39" s="18"/>
      <c r="E39" s="27"/>
      <c r="F39" s="27"/>
      <c r="G39" s="27"/>
      <c r="H39" s="48"/>
      <c r="I39" s="49"/>
      <c r="J39" s="18"/>
      <c r="K39" s="50"/>
      <c r="L39" s="51"/>
      <c r="M39" s="18"/>
      <c r="N39" s="50"/>
      <c r="O39" s="51"/>
      <c r="P39" s="18"/>
      <c r="Q39" s="50"/>
      <c r="R39" s="51"/>
      <c r="S39" s="18"/>
      <c r="T39" s="50"/>
      <c r="U39" s="51"/>
      <c r="V39" s="51"/>
      <c r="W39" s="18"/>
      <c r="X39" s="18"/>
      <c r="Y39" s="51"/>
      <c r="Z39" s="18"/>
      <c r="AA39" s="18"/>
      <c r="AB39" s="51"/>
      <c r="AC39" s="18"/>
      <c r="AD39" s="18"/>
      <c r="AE39" s="51"/>
      <c r="AF39" s="18"/>
      <c r="AG39" s="18"/>
      <c r="AH39" s="51"/>
      <c r="AI39" s="51"/>
      <c r="AJ39" s="18"/>
      <c r="AK39" s="18"/>
      <c r="AL39" s="18"/>
      <c r="AM39" s="51"/>
      <c r="AN39" s="18"/>
      <c r="AO39" s="18"/>
      <c r="AP39" s="51"/>
      <c r="AQ39" s="18"/>
      <c r="AR39" s="18"/>
      <c r="AS39" s="51"/>
      <c r="AT39" s="18"/>
      <c r="AU39" s="18"/>
      <c r="AV39" s="51"/>
      <c r="AW39" s="51"/>
      <c r="AX39" s="51"/>
      <c r="AY39" s="51"/>
      <c r="AZ39" s="52"/>
      <c r="BA39" s="51"/>
      <c r="BB39" s="51"/>
    </row>
    <row r="40" spans="1:54" ht="12.75">
      <c r="A40" s="29"/>
      <c r="B40" s="29"/>
      <c r="C40" s="29"/>
      <c r="D40" s="18"/>
      <c r="E40" s="27"/>
      <c r="F40" s="27"/>
      <c r="G40" s="27"/>
      <c r="H40" s="48"/>
      <c r="I40" s="49"/>
      <c r="J40" s="18"/>
      <c r="K40" s="50"/>
      <c r="L40" s="51"/>
      <c r="M40" s="18"/>
      <c r="N40" s="50"/>
      <c r="O40" s="51"/>
      <c r="P40" s="18"/>
      <c r="Q40" s="50"/>
      <c r="R40" s="51"/>
      <c r="S40" s="18"/>
      <c r="T40" s="50"/>
      <c r="U40" s="51"/>
      <c r="V40" s="51"/>
      <c r="W40" s="18"/>
      <c r="X40" s="18"/>
      <c r="Y40" s="51"/>
      <c r="Z40" s="18"/>
      <c r="AA40" s="18"/>
      <c r="AB40" s="51"/>
      <c r="AC40" s="18"/>
      <c r="AD40" s="18"/>
      <c r="AE40" s="51"/>
      <c r="AF40" s="18"/>
      <c r="AG40" s="18"/>
      <c r="AH40" s="51"/>
      <c r="AI40" s="51"/>
      <c r="AJ40" s="18"/>
      <c r="AK40" s="18"/>
      <c r="AL40" s="18"/>
      <c r="AM40" s="51"/>
      <c r="AN40" s="18"/>
      <c r="AO40" s="18"/>
      <c r="AP40" s="51"/>
      <c r="AQ40" s="18"/>
      <c r="AR40" s="18"/>
      <c r="AS40" s="51"/>
      <c r="AT40" s="18"/>
      <c r="AU40" s="18"/>
      <c r="AV40" s="51"/>
      <c r="AW40" s="51"/>
      <c r="AX40" s="51"/>
      <c r="AY40" s="51"/>
      <c r="AZ40" s="52"/>
      <c r="BA40" s="51"/>
      <c r="BB40" s="51"/>
    </row>
    <row r="41" spans="1:54" ht="12.75">
      <c r="A41" s="29"/>
      <c r="B41" s="29"/>
      <c r="C41" s="29"/>
      <c r="D41" s="18"/>
      <c r="E41" s="27"/>
      <c r="F41" s="27"/>
      <c r="G41" s="27"/>
      <c r="H41" s="48"/>
      <c r="I41" s="49"/>
      <c r="J41" s="18"/>
      <c r="K41" s="50"/>
      <c r="L41" s="51"/>
      <c r="M41" s="18"/>
      <c r="N41" s="50"/>
      <c r="O41" s="51"/>
      <c r="P41" s="18"/>
      <c r="Q41" s="50"/>
      <c r="R41" s="51"/>
      <c r="S41" s="18"/>
      <c r="T41" s="50"/>
      <c r="U41" s="51"/>
      <c r="V41" s="51"/>
      <c r="W41" s="18"/>
      <c r="X41" s="18"/>
      <c r="Y41" s="51"/>
      <c r="Z41" s="18"/>
      <c r="AA41" s="18"/>
      <c r="AB41" s="51"/>
      <c r="AC41" s="18"/>
      <c r="AD41" s="18"/>
      <c r="AE41" s="51"/>
      <c r="AF41" s="18"/>
      <c r="AG41" s="18"/>
      <c r="AH41" s="51"/>
      <c r="AI41" s="51"/>
      <c r="AJ41" s="18"/>
      <c r="AK41" s="18"/>
      <c r="AL41" s="18"/>
      <c r="AM41" s="51"/>
      <c r="AN41" s="18"/>
      <c r="AO41" s="18"/>
      <c r="AP41" s="51"/>
      <c r="AQ41" s="18"/>
      <c r="AR41" s="18"/>
      <c r="AS41" s="51"/>
      <c r="AT41" s="18"/>
      <c r="AU41" s="18"/>
      <c r="AV41" s="51"/>
      <c r="AW41" s="51"/>
      <c r="AX41" s="51"/>
      <c r="AY41" s="51"/>
      <c r="AZ41" s="52"/>
      <c r="BA41" s="51"/>
      <c r="BB41" s="51"/>
    </row>
    <row r="42" spans="1:54" ht="12.75">
      <c r="A42" s="29"/>
      <c r="B42" s="29"/>
      <c r="C42" s="29"/>
      <c r="D42" s="18"/>
      <c r="E42" s="27"/>
      <c r="F42" s="27"/>
      <c r="G42" s="27"/>
      <c r="H42" s="48"/>
      <c r="I42" s="49"/>
      <c r="J42" s="18"/>
      <c r="K42" s="50"/>
      <c r="L42" s="51"/>
      <c r="M42" s="18"/>
      <c r="N42" s="50"/>
      <c r="O42" s="51"/>
      <c r="P42" s="18"/>
      <c r="Q42" s="50"/>
      <c r="R42" s="51"/>
      <c r="S42" s="18"/>
      <c r="T42" s="50"/>
      <c r="U42" s="51"/>
      <c r="V42" s="51"/>
      <c r="W42" s="18"/>
      <c r="X42" s="18"/>
      <c r="Y42" s="51"/>
      <c r="Z42" s="18"/>
      <c r="AA42" s="18"/>
      <c r="AB42" s="51"/>
      <c r="AC42" s="18"/>
      <c r="AD42" s="18"/>
      <c r="AE42" s="51"/>
      <c r="AF42" s="18"/>
      <c r="AG42" s="18"/>
      <c r="AH42" s="51"/>
      <c r="AI42" s="51"/>
      <c r="AJ42" s="18"/>
      <c r="AK42" s="18"/>
      <c r="AL42" s="18"/>
      <c r="AM42" s="51"/>
      <c r="AN42" s="18"/>
      <c r="AO42" s="18"/>
      <c r="AP42" s="51"/>
      <c r="AQ42" s="18"/>
      <c r="AR42" s="18"/>
      <c r="AS42" s="51"/>
      <c r="AT42" s="18"/>
      <c r="AU42" s="18"/>
      <c r="AV42" s="51"/>
      <c r="AW42" s="51"/>
      <c r="AX42" s="51"/>
      <c r="AY42" s="51"/>
      <c r="AZ42" s="52"/>
      <c r="BA42" s="51"/>
      <c r="BB42" s="51"/>
    </row>
    <row r="43" spans="1:54" ht="12.75">
      <c r="A43" s="29"/>
      <c r="B43" s="29"/>
      <c r="C43" s="29"/>
      <c r="D43" s="18"/>
      <c r="E43" s="27"/>
      <c r="F43" s="27"/>
      <c r="G43" s="27"/>
      <c r="H43" s="48"/>
      <c r="I43" s="49"/>
      <c r="J43" s="18"/>
      <c r="K43" s="50"/>
      <c r="L43" s="51"/>
      <c r="M43" s="18"/>
      <c r="N43" s="50"/>
      <c r="O43" s="51"/>
      <c r="P43" s="18"/>
      <c r="Q43" s="50"/>
      <c r="R43" s="51"/>
      <c r="S43" s="18"/>
      <c r="T43" s="50"/>
      <c r="U43" s="51"/>
      <c r="V43" s="51"/>
      <c r="W43" s="18"/>
      <c r="X43" s="18"/>
      <c r="Y43" s="51"/>
      <c r="Z43" s="18"/>
      <c r="AA43" s="18"/>
      <c r="AB43" s="51"/>
      <c r="AC43" s="18"/>
      <c r="AD43" s="18"/>
      <c r="AE43" s="51"/>
      <c r="AF43" s="18"/>
      <c r="AG43" s="18"/>
      <c r="AH43" s="51"/>
      <c r="AI43" s="51"/>
      <c r="AJ43" s="18"/>
      <c r="AK43" s="18"/>
      <c r="AL43" s="18"/>
      <c r="AM43" s="51"/>
      <c r="AN43" s="18"/>
      <c r="AO43" s="18"/>
      <c r="AP43" s="51"/>
      <c r="AQ43" s="18"/>
      <c r="AR43" s="18"/>
      <c r="AS43" s="51"/>
      <c r="AT43" s="18"/>
      <c r="AU43" s="18"/>
      <c r="AV43" s="51"/>
      <c r="AW43" s="51"/>
      <c r="AX43" s="51"/>
      <c r="AY43" s="51"/>
      <c r="AZ43" s="52"/>
      <c r="BA43" s="51"/>
      <c r="BB43" s="51"/>
    </row>
    <row r="44" spans="1:54" ht="12.75">
      <c r="A44" s="29"/>
      <c r="B44" s="29"/>
      <c r="C44" s="29"/>
      <c r="D44" s="18"/>
      <c r="E44" s="27"/>
      <c r="F44" s="27"/>
      <c r="G44" s="27"/>
      <c r="H44" s="48"/>
      <c r="I44" s="49"/>
      <c r="J44" s="18"/>
      <c r="K44" s="50"/>
      <c r="L44" s="51"/>
      <c r="M44" s="18"/>
      <c r="N44" s="50"/>
      <c r="O44" s="51"/>
      <c r="P44" s="18"/>
      <c r="Q44" s="50"/>
      <c r="R44" s="51"/>
      <c r="S44" s="18"/>
      <c r="T44" s="50"/>
      <c r="U44" s="51"/>
      <c r="V44" s="51"/>
      <c r="W44" s="18"/>
      <c r="X44" s="18"/>
      <c r="Y44" s="51"/>
      <c r="Z44" s="18"/>
      <c r="AA44" s="18"/>
      <c r="AB44" s="51"/>
      <c r="AC44" s="18"/>
      <c r="AD44" s="18"/>
      <c r="AE44" s="51"/>
      <c r="AF44" s="18"/>
      <c r="AG44" s="18"/>
      <c r="AH44" s="51"/>
      <c r="AI44" s="51"/>
      <c r="AJ44" s="18"/>
      <c r="AK44" s="18"/>
      <c r="AL44" s="18"/>
      <c r="AM44" s="51"/>
      <c r="AN44" s="18"/>
      <c r="AO44" s="18"/>
      <c r="AP44" s="51"/>
      <c r="AQ44" s="18"/>
      <c r="AR44" s="18"/>
      <c r="AS44" s="51"/>
      <c r="AT44" s="18"/>
      <c r="AU44" s="18"/>
      <c r="AV44" s="51"/>
      <c r="AW44" s="51"/>
      <c r="AX44" s="51"/>
      <c r="AY44" s="51"/>
      <c r="AZ44" s="52"/>
      <c r="BA44" s="51"/>
      <c r="BB44" s="51"/>
    </row>
    <row r="45" spans="1:54" ht="12.75">
      <c r="A45" s="29"/>
      <c r="B45" s="29"/>
      <c r="C45" s="29"/>
      <c r="D45" s="18"/>
      <c r="E45" s="27"/>
      <c r="F45" s="27"/>
      <c r="G45" s="27"/>
      <c r="H45" s="48"/>
      <c r="I45" s="49"/>
      <c r="J45" s="18"/>
      <c r="K45" s="50"/>
      <c r="L45" s="51"/>
      <c r="M45" s="18"/>
      <c r="N45" s="50"/>
      <c r="O45" s="51"/>
      <c r="P45" s="18"/>
      <c r="Q45" s="50"/>
      <c r="R45" s="51"/>
      <c r="S45" s="18"/>
      <c r="T45" s="50"/>
      <c r="U45" s="51"/>
      <c r="V45" s="51"/>
      <c r="W45" s="18"/>
      <c r="X45" s="18"/>
      <c r="Y45" s="51"/>
      <c r="Z45" s="18"/>
      <c r="AA45" s="18"/>
      <c r="AB45" s="51"/>
      <c r="AC45" s="18"/>
      <c r="AD45" s="18"/>
      <c r="AE45" s="51"/>
      <c r="AF45" s="18"/>
      <c r="AG45" s="18"/>
      <c r="AH45" s="51"/>
      <c r="AI45" s="51"/>
      <c r="AJ45" s="18"/>
      <c r="AK45" s="18"/>
      <c r="AL45" s="18"/>
      <c r="AM45" s="51"/>
      <c r="AN45" s="18"/>
      <c r="AO45" s="18"/>
      <c r="AP45" s="51"/>
      <c r="AQ45" s="18"/>
      <c r="AR45" s="18"/>
      <c r="AS45" s="51"/>
      <c r="AT45" s="18"/>
      <c r="AU45" s="18"/>
      <c r="AV45" s="51"/>
      <c r="AW45" s="51"/>
      <c r="AX45" s="51"/>
      <c r="AY45" s="51"/>
      <c r="AZ45" s="52"/>
      <c r="BA45" s="51"/>
      <c r="BB45" s="51"/>
    </row>
    <row r="46" spans="1:54" ht="12.75">
      <c r="A46" s="29"/>
      <c r="B46" s="29"/>
      <c r="C46" s="29"/>
      <c r="D46" s="18"/>
      <c r="E46" s="27"/>
      <c r="F46" s="27"/>
      <c r="G46" s="27"/>
      <c r="H46" s="48"/>
      <c r="I46" s="49"/>
      <c r="J46" s="18"/>
      <c r="K46" s="50"/>
      <c r="L46" s="51"/>
      <c r="M46" s="18"/>
      <c r="N46" s="50"/>
      <c r="O46" s="51"/>
      <c r="P46" s="18"/>
      <c r="Q46" s="50"/>
      <c r="R46" s="51"/>
      <c r="S46" s="18"/>
      <c r="T46" s="50"/>
      <c r="U46" s="51"/>
      <c r="V46" s="51"/>
      <c r="W46" s="18"/>
      <c r="X46" s="18"/>
      <c r="Y46" s="51"/>
      <c r="Z46" s="18"/>
      <c r="AA46" s="18"/>
      <c r="AB46" s="51"/>
      <c r="AC46" s="18"/>
      <c r="AD46" s="18"/>
      <c r="AE46" s="51"/>
      <c r="AF46" s="18"/>
      <c r="AG46" s="18"/>
      <c r="AH46" s="51"/>
      <c r="AI46" s="51"/>
      <c r="AJ46" s="18"/>
      <c r="AK46" s="18"/>
      <c r="AL46" s="18"/>
      <c r="AM46" s="51"/>
      <c r="AN46" s="18"/>
      <c r="AO46" s="18"/>
      <c r="AP46" s="51"/>
      <c r="AQ46" s="18"/>
      <c r="AR46" s="18"/>
      <c r="AS46" s="51"/>
      <c r="AT46" s="18"/>
      <c r="AU46" s="18"/>
      <c r="AV46" s="51"/>
      <c r="AW46" s="51"/>
      <c r="AX46" s="51"/>
      <c r="AY46" s="51"/>
      <c r="AZ46" s="52"/>
      <c r="BA46" s="51"/>
      <c r="BB46" s="51"/>
    </row>
    <row r="47" spans="1:54" ht="12.75">
      <c r="A47" s="29"/>
      <c r="B47" s="29"/>
      <c r="C47" s="29"/>
      <c r="D47" s="18"/>
      <c r="E47" s="27"/>
      <c r="F47" s="27"/>
      <c r="G47" s="27"/>
      <c r="H47" s="48"/>
      <c r="I47" s="49"/>
      <c r="J47" s="18"/>
      <c r="K47" s="50"/>
      <c r="L47" s="51"/>
      <c r="M47" s="18"/>
      <c r="N47" s="50"/>
      <c r="O47" s="51"/>
      <c r="P47" s="18"/>
      <c r="Q47" s="50"/>
      <c r="R47" s="51"/>
      <c r="S47" s="18"/>
      <c r="T47" s="50"/>
      <c r="U47" s="51"/>
      <c r="V47" s="51"/>
      <c r="W47" s="18"/>
      <c r="X47" s="18"/>
      <c r="Y47" s="51"/>
      <c r="Z47" s="18"/>
      <c r="AA47" s="18"/>
      <c r="AB47" s="51"/>
      <c r="AC47" s="18"/>
      <c r="AD47" s="18"/>
      <c r="AE47" s="51"/>
      <c r="AF47" s="18"/>
      <c r="AG47" s="18"/>
      <c r="AH47" s="51"/>
      <c r="AI47" s="51"/>
      <c r="AJ47" s="18"/>
      <c r="AK47" s="18"/>
      <c r="AL47" s="18"/>
      <c r="AM47" s="51"/>
      <c r="AN47" s="18"/>
      <c r="AO47" s="18"/>
      <c r="AP47" s="51"/>
      <c r="AQ47" s="18"/>
      <c r="AR47" s="18"/>
      <c r="AS47" s="51"/>
      <c r="AT47" s="18"/>
      <c r="AU47" s="18"/>
      <c r="AV47" s="51"/>
      <c r="AW47" s="51"/>
      <c r="AX47" s="51"/>
      <c r="AY47" s="51"/>
      <c r="AZ47" s="52"/>
      <c r="BA47" s="51"/>
      <c r="BB47" s="51"/>
    </row>
    <row r="48" spans="1:54" ht="12.75">
      <c r="A48" s="29"/>
      <c r="B48" s="29"/>
      <c r="C48" s="29"/>
      <c r="D48" s="18"/>
      <c r="E48" s="27"/>
      <c r="F48" s="27"/>
      <c r="G48" s="27"/>
      <c r="H48" s="48"/>
      <c r="I48" s="49"/>
      <c r="J48" s="18"/>
      <c r="K48" s="50"/>
      <c r="L48" s="51"/>
      <c r="M48" s="18"/>
      <c r="N48" s="50"/>
      <c r="O48" s="51"/>
      <c r="P48" s="18"/>
      <c r="Q48" s="50"/>
      <c r="R48" s="51"/>
      <c r="S48" s="18"/>
      <c r="T48" s="50"/>
      <c r="U48" s="51"/>
      <c r="V48" s="51"/>
      <c r="W48" s="18"/>
      <c r="X48" s="18"/>
      <c r="Y48" s="51"/>
      <c r="Z48" s="18"/>
      <c r="AA48" s="18"/>
      <c r="AB48" s="51"/>
      <c r="AC48" s="18"/>
      <c r="AD48" s="18"/>
      <c r="AE48" s="51"/>
      <c r="AF48" s="18"/>
      <c r="AG48" s="18"/>
      <c r="AH48" s="51"/>
      <c r="AI48" s="51"/>
      <c r="AJ48" s="18"/>
      <c r="AK48" s="18"/>
      <c r="AL48" s="18"/>
      <c r="AM48" s="51"/>
      <c r="AN48" s="18"/>
      <c r="AO48" s="18"/>
      <c r="AP48" s="51"/>
      <c r="AQ48" s="18"/>
      <c r="AR48" s="18"/>
      <c r="AS48" s="51"/>
      <c r="AT48" s="18"/>
      <c r="AU48" s="18"/>
      <c r="AV48" s="51"/>
      <c r="AW48" s="51"/>
      <c r="AX48" s="51"/>
      <c r="AY48" s="51"/>
      <c r="AZ48" s="52"/>
      <c r="BA48" s="51"/>
      <c r="BB48" s="51"/>
    </row>
    <row r="49" spans="1:54" ht="12.75">
      <c r="A49" s="29"/>
      <c r="B49" s="29"/>
      <c r="C49" s="29"/>
      <c r="D49" s="18"/>
      <c r="E49" s="27"/>
      <c r="F49" s="27"/>
      <c r="G49" s="27"/>
      <c r="H49" s="48"/>
      <c r="I49" s="49"/>
      <c r="J49" s="18"/>
      <c r="K49" s="50"/>
      <c r="L49" s="51"/>
      <c r="M49" s="18"/>
      <c r="N49" s="50"/>
      <c r="O49" s="51"/>
      <c r="P49" s="18"/>
      <c r="Q49" s="50"/>
      <c r="R49" s="51"/>
      <c r="S49" s="18"/>
      <c r="T49" s="50"/>
      <c r="U49" s="51"/>
      <c r="V49" s="51"/>
      <c r="W49" s="18"/>
      <c r="X49" s="18"/>
      <c r="Y49" s="51"/>
      <c r="Z49" s="18"/>
      <c r="AA49" s="18"/>
      <c r="AB49" s="51"/>
      <c r="AC49" s="18"/>
      <c r="AD49" s="18"/>
      <c r="AE49" s="51"/>
      <c r="AF49" s="18"/>
      <c r="AG49" s="18"/>
      <c r="AH49" s="51"/>
      <c r="AI49" s="51"/>
      <c r="AJ49" s="18"/>
      <c r="AK49" s="18"/>
      <c r="AL49" s="18"/>
      <c r="AM49" s="51"/>
      <c r="AN49" s="18"/>
      <c r="AO49" s="18"/>
      <c r="AP49" s="51"/>
      <c r="AQ49" s="18"/>
      <c r="AR49" s="18"/>
      <c r="AS49" s="51"/>
      <c r="AT49" s="18"/>
      <c r="AU49" s="18"/>
      <c r="AV49" s="51"/>
      <c r="AW49" s="51"/>
      <c r="AX49" s="51"/>
      <c r="AY49" s="51"/>
      <c r="AZ49" s="52"/>
      <c r="BA49" s="51"/>
      <c r="BB49" s="51"/>
    </row>
    <row r="50" spans="1:54" ht="12.75">
      <c r="A50" s="29"/>
      <c r="B50" s="29"/>
      <c r="C50" s="29"/>
      <c r="D50" s="18"/>
      <c r="E50" s="27"/>
      <c r="F50" s="27"/>
      <c r="G50" s="27"/>
      <c r="H50" s="48"/>
      <c r="I50" s="49"/>
      <c r="J50" s="18"/>
      <c r="K50" s="50"/>
      <c r="L50" s="51"/>
      <c r="M50" s="18"/>
      <c r="N50" s="50"/>
      <c r="O50" s="51"/>
      <c r="P50" s="18"/>
      <c r="Q50" s="50"/>
      <c r="R50" s="51"/>
      <c r="S50" s="18"/>
      <c r="T50" s="50"/>
      <c r="U50" s="51"/>
      <c r="V50" s="51"/>
      <c r="W50" s="18"/>
      <c r="X50" s="18"/>
      <c r="Y50" s="51"/>
      <c r="Z50" s="18"/>
      <c r="AA50" s="18"/>
      <c r="AB50" s="51"/>
      <c r="AC50" s="18"/>
      <c r="AD50" s="18"/>
      <c r="AE50" s="51"/>
      <c r="AF50" s="18"/>
      <c r="AG50" s="18"/>
      <c r="AH50" s="51"/>
      <c r="AI50" s="51"/>
      <c r="AJ50" s="18"/>
      <c r="AK50" s="18"/>
      <c r="AL50" s="18"/>
      <c r="AM50" s="51"/>
      <c r="AN50" s="18"/>
      <c r="AO50" s="18"/>
      <c r="AP50" s="51"/>
      <c r="AQ50" s="18"/>
      <c r="AR50" s="18"/>
      <c r="AS50" s="51"/>
      <c r="AT50" s="18"/>
      <c r="AU50" s="18"/>
      <c r="AV50" s="51"/>
      <c r="AW50" s="51"/>
      <c r="AX50" s="51"/>
      <c r="AY50" s="51"/>
      <c r="AZ50" s="52"/>
      <c r="BA50" s="51"/>
      <c r="BB50" s="51"/>
    </row>
    <row r="51" spans="1:54" ht="12.75">
      <c r="A51" s="29"/>
      <c r="B51" s="29"/>
      <c r="C51" s="29"/>
      <c r="D51" s="18"/>
      <c r="E51" s="27"/>
      <c r="F51" s="27"/>
      <c r="G51" s="27"/>
      <c r="H51" s="48"/>
      <c r="I51" s="49"/>
      <c r="J51" s="18"/>
      <c r="K51" s="50"/>
      <c r="L51" s="51"/>
      <c r="M51" s="18"/>
      <c r="N51" s="50"/>
      <c r="O51" s="51"/>
      <c r="P51" s="18"/>
      <c r="Q51" s="50"/>
      <c r="R51" s="51"/>
      <c r="S51" s="18"/>
      <c r="T51" s="50"/>
      <c r="U51" s="51"/>
      <c r="V51" s="51"/>
      <c r="W51" s="18"/>
      <c r="X51" s="18"/>
      <c r="Y51" s="51"/>
      <c r="Z51" s="18"/>
      <c r="AA51" s="18"/>
      <c r="AB51" s="51"/>
      <c r="AC51" s="18"/>
      <c r="AD51" s="18"/>
      <c r="AE51" s="51"/>
      <c r="AF51" s="18"/>
      <c r="AG51" s="18"/>
      <c r="AH51" s="51"/>
      <c r="AI51" s="51"/>
      <c r="AJ51" s="18"/>
      <c r="AK51" s="18"/>
      <c r="AL51" s="18"/>
      <c r="AM51" s="51"/>
      <c r="AN51" s="18"/>
      <c r="AO51" s="18"/>
      <c r="AP51" s="51"/>
      <c r="AQ51" s="18"/>
      <c r="AR51" s="18"/>
      <c r="AS51" s="51"/>
      <c r="AT51" s="18"/>
      <c r="AU51" s="18"/>
      <c r="AV51" s="51"/>
      <c r="AW51" s="51"/>
      <c r="AX51" s="51"/>
      <c r="AY51" s="51"/>
      <c r="AZ51" s="52"/>
      <c r="BA51" s="51"/>
      <c r="BB51" s="51"/>
    </row>
    <row r="52" spans="1:54" ht="12.75">
      <c r="A52" s="29"/>
      <c r="B52" s="29"/>
      <c r="C52" s="29"/>
      <c r="D52" s="18"/>
      <c r="E52" s="27"/>
      <c r="F52" s="27"/>
      <c r="G52" s="27"/>
      <c r="H52" s="48"/>
      <c r="I52" s="49"/>
      <c r="J52" s="18"/>
      <c r="K52" s="50"/>
      <c r="L52" s="51"/>
      <c r="M52" s="18"/>
      <c r="N52" s="50"/>
      <c r="O52" s="51"/>
      <c r="P52" s="18"/>
      <c r="Q52" s="50"/>
      <c r="R52" s="51"/>
      <c r="S52" s="18"/>
      <c r="T52" s="50"/>
      <c r="U52" s="51"/>
      <c r="V52" s="51"/>
      <c r="W52" s="18"/>
      <c r="X52" s="18"/>
      <c r="Y52" s="51"/>
      <c r="Z52" s="18"/>
      <c r="AA52" s="18"/>
      <c r="AB52" s="51"/>
      <c r="AC52" s="18"/>
      <c r="AD52" s="18"/>
      <c r="AE52" s="51"/>
      <c r="AF52" s="18"/>
      <c r="AG52" s="18"/>
      <c r="AH52" s="51"/>
      <c r="AI52" s="51"/>
      <c r="AJ52" s="18"/>
      <c r="AK52" s="18"/>
      <c r="AL52" s="18"/>
      <c r="AM52" s="51"/>
      <c r="AN52" s="18"/>
      <c r="AO52" s="18"/>
      <c r="AP52" s="51"/>
      <c r="AQ52" s="18"/>
      <c r="AR52" s="18"/>
      <c r="AS52" s="51"/>
      <c r="AT52" s="18"/>
      <c r="AU52" s="18"/>
      <c r="AV52" s="51"/>
      <c r="AW52" s="51"/>
      <c r="AX52" s="51"/>
      <c r="AY52" s="51"/>
      <c r="AZ52" s="52"/>
      <c r="BA52" s="51"/>
      <c r="BB52" s="51"/>
    </row>
    <row r="53" spans="1:54" ht="12.75">
      <c r="A53" s="29"/>
      <c r="B53" s="29"/>
      <c r="C53" s="29"/>
      <c r="D53" s="18"/>
      <c r="E53" s="27"/>
      <c r="F53" s="27"/>
      <c r="G53" s="27"/>
      <c r="H53" s="48"/>
      <c r="I53" s="49"/>
      <c r="J53" s="18"/>
      <c r="K53" s="50"/>
      <c r="L53" s="51"/>
      <c r="M53" s="18"/>
      <c r="N53" s="50"/>
      <c r="O53" s="51"/>
      <c r="P53" s="18"/>
      <c r="Q53" s="50"/>
      <c r="R53" s="51"/>
      <c r="S53" s="18"/>
      <c r="T53" s="50"/>
      <c r="U53" s="51"/>
      <c r="V53" s="51"/>
      <c r="W53" s="18"/>
      <c r="X53" s="18"/>
      <c r="Y53" s="51"/>
      <c r="Z53" s="18"/>
      <c r="AA53" s="18"/>
      <c r="AB53" s="51"/>
      <c r="AC53" s="18"/>
      <c r="AD53" s="18"/>
      <c r="AE53" s="51"/>
      <c r="AF53" s="18"/>
      <c r="AG53" s="18"/>
      <c r="AH53" s="51"/>
      <c r="AI53" s="51"/>
      <c r="AJ53" s="18"/>
      <c r="AK53" s="18"/>
      <c r="AL53" s="18"/>
      <c r="AM53" s="51"/>
      <c r="AN53" s="18"/>
      <c r="AO53" s="18"/>
      <c r="AP53" s="51"/>
      <c r="AQ53" s="18"/>
      <c r="AR53" s="18"/>
      <c r="AS53" s="51"/>
      <c r="AT53" s="18"/>
      <c r="AU53" s="18"/>
      <c r="AV53" s="51"/>
      <c r="AW53" s="51"/>
      <c r="AX53" s="51"/>
      <c r="AY53" s="51"/>
      <c r="AZ53" s="52"/>
      <c r="BA53" s="51"/>
      <c r="BB53" s="51"/>
    </row>
    <row r="54" spans="1:54" ht="12.75">
      <c r="A54" s="29"/>
      <c r="B54" s="29"/>
      <c r="C54" s="29"/>
      <c r="D54" s="18"/>
      <c r="E54" s="27"/>
      <c r="F54" s="27"/>
      <c r="G54" s="27"/>
      <c r="H54" s="48"/>
      <c r="I54" s="49"/>
      <c r="J54" s="18"/>
      <c r="K54" s="50"/>
      <c r="L54" s="51"/>
      <c r="M54" s="18"/>
      <c r="N54" s="50"/>
      <c r="O54" s="51"/>
      <c r="P54" s="18"/>
      <c r="Q54" s="50"/>
      <c r="R54" s="51"/>
      <c r="S54" s="18"/>
      <c r="T54" s="50"/>
      <c r="U54" s="51"/>
      <c r="V54" s="51"/>
      <c r="W54" s="18"/>
      <c r="X54" s="18"/>
      <c r="Y54" s="51"/>
      <c r="Z54" s="18"/>
      <c r="AA54" s="18"/>
      <c r="AB54" s="51"/>
      <c r="AC54" s="18"/>
      <c r="AD54" s="18"/>
      <c r="AE54" s="51"/>
      <c r="AF54" s="18"/>
      <c r="AG54" s="18"/>
      <c r="AH54" s="51"/>
      <c r="AI54" s="51"/>
      <c r="AJ54" s="18"/>
      <c r="AK54" s="18"/>
      <c r="AL54" s="18"/>
      <c r="AM54" s="51"/>
      <c r="AN54" s="18"/>
      <c r="AO54" s="18"/>
      <c r="AP54" s="51"/>
      <c r="AQ54" s="18"/>
      <c r="AR54" s="18"/>
      <c r="AS54" s="51"/>
      <c r="AT54" s="18"/>
      <c r="AU54" s="18"/>
      <c r="AV54" s="51"/>
      <c r="AW54" s="51"/>
      <c r="AX54" s="51"/>
      <c r="AY54" s="51"/>
      <c r="AZ54" s="52"/>
      <c r="BA54" s="51"/>
      <c r="BB54" s="51"/>
    </row>
    <row r="55" spans="1:54" ht="12.75">
      <c r="A55" s="29"/>
      <c r="B55" s="29"/>
      <c r="C55" s="29"/>
      <c r="D55" s="18"/>
      <c r="E55" s="27"/>
      <c r="F55" s="27"/>
      <c r="G55" s="27"/>
      <c r="H55" s="48"/>
      <c r="I55" s="49"/>
      <c r="J55" s="18"/>
      <c r="K55" s="50"/>
      <c r="L55" s="51"/>
      <c r="M55" s="18"/>
      <c r="N55" s="50"/>
      <c r="O55" s="51"/>
      <c r="P55" s="18"/>
      <c r="Q55" s="50"/>
      <c r="R55" s="51"/>
      <c r="S55" s="18"/>
      <c r="T55" s="50"/>
      <c r="U55" s="51"/>
      <c r="V55" s="51"/>
      <c r="W55" s="18"/>
      <c r="X55" s="18"/>
      <c r="Y55" s="51"/>
      <c r="Z55" s="18"/>
      <c r="AA55" s="18"/>
      <c r="AB55" s="51"/>
      <c r="AC55" s="18"/>
      <c r="AD55" s="18"/>
      <c r="AE55" s="51"/>
      <c r="AF55" s="18"/>
      <c r="AG55" s="18"/>
      <c r="AH55" s="51"/>
      <c r="AI55" s="51"/>
      <c r="AJ55" s="18"/>
      <c r="AK55" s="18"/>
      <c r="AL55" s="18"/>
      <c r="AM55" s="51"/>
      <c r="AN55" s="18"/>
      <c r="AO55" s="18"/>
      <c r="AP55" s="51"/>
      <c r="AQ55" s="18"/>
      <c r="AR55" s="18"/>
      <c r="AS55" s="51"/>
      <c r="AT55" s="18"/>
      <c r="AU55" s="18"/>
      <c r="AV55" s="51"/>
      <c r="AW55" s="51"/>
      <c r="AX55" s="51"/>
      <c r="AY55" s="51"/>
      <c r="AZ55" s="52"/>
      <c r="BA55" s="51"/>
      <c r="BB55" s="51"/>
    </row>
    <row r="56" spans="1:54" ht="12.75">
      <c r="A56" s="29"/>
      <c r="B56" s="29"/>
      <c r="C56" s="29"/>
      <c r="D56" s="18"/>
      <c r="E56" s="27"/>
      <c r="F56" s="27"/>
      <c r="G56" s="27"/>
      <c r="H56" s="48"/>
      <c r="I56" s="49"/>
      <c r="J56" s="18"/>
      <c r="K56" s="50"/>
      <c r="L56" s="51"/>
      <c r="M56" s="18"/>
      <c r="N56" s="50"/>
      <c r="O56" s="51"/>
      <c r="P56" s="18"/>
      <c r="Q56" s="50"/>
      <c r="R56" s="51"/>
      <c r="S56" s="18"/>
      <c r="T56" s="50"/>
      <c r="U56" s="51"/>
      <c r="V56" s="51"/>
      <c r="W56" s="18"/>
      <c r="X56" s="18"/>
      <c r="Y56" s="51"/>
      <c r="Z56" s="18"/>
      <c r="AA56" s="18"/>
      <c r="AB56" s="51"/>
      <c r="AC56" s="18"/>
      <c r="AD56" s="18"/>
      <c r="AE56" s="51"/>
      <c r="AF56" s="18"/>
      <c r="AG56" s="18"/>
      <c r="AH56" s="51"/>
      <c r="AI56" s="51"/>
      <c r="AJ56" s="18"/>
      <c r="AK56" s="18"/>
      <c r="AL56" s="18"/>
      <c r="AM56" s="51"/>
      <c r="AN56" s="18"/>
      <c r="AO56" s="18"/>
      <c r="AP56" s="51"/>
      <c r="AQ56" s="18"/>
      <c r="AR56" s="18"/>
      <c r="AS56" s="51"/>
      <c r="AT56" s="18"/>
      <c r="AU56" s="18"/>
      <c r="AV56" s="51"/>
      <c r="AW56" s="51"/>
      <c r="AX56" s="51"/>
      <c r="AY56" s="51"/>
      <c r="AZ56" s="52"/>
      <c r="BA56" s="51"/>
      <c r="BB56" s="51"/>
    </row>
    <row r="57" spans="1:54" ht="12.75">
      <c r="A57" s="29"/>
      <c r="B57" s="29"/>
      <c r="C57" s="29"/>
      <c r="D57" s="18"/>
      <c r="E57" s="27"/>
      <c r="F57" s="27"/>
      <c r="G57" s="27"/>
      <c r="H57" s="48"/>
      <c r="I57" s="49"/>
      <c r="J57" s="18"/>
      <c r="K57" s="50"/>
      <c r="L57" s="51"/>
      <c r="M57" s="18"/>
      <c r="N57" s="50"/>
      <c r="O57" s="51"/>
      <c r="P57" s="18"/>
      <c r="Q57" s="50"/>
      <c r="R57" s="51"/>
      <c r="S57" s="18"/>
      <c r="T57" s="50"/>
      <c r="U57" s="51"/>
      <c r="V57" s="51"/>
      <c r="W57" s="18"/>
      <c r="X57" s="18"/>
      <c r="Y57" s="51"/>
      <c r="Z57" s="18"/>
      <c r="AA57" s="18"/>
      <c r="AB57" s="51"/>
      <c r="AC57" s="18"/>
      <c r="AD57" s="18"/>
      <c r="AE57" s="51"/>
      <c r="AF57" s="18"/>
      <c r="AG57" s="18"/>
      <c r="AH57" s="51"/>
      <c r="AI57" s="51"/>
      <c r="AJ57" s="18"/>
      <c r="AK57" s="18"/>
      <c r="AL57" s="18"/>
      <c r="AM57" s="51"/>
      <c r="AN57" s="18"/>
      <c r="AO57" s="18"/>
      <c r="AP57" s="51"/>
      <c r="AQ57" s="18"/>
      <c r="AR57" s="18"/>
      <c r="AS57" s="51"/>
      <c r="AT57" s="18"/>
      <c r="AU57" s="18"/>
      <c r="AV57" s="51"/>
      <c r="AW57" s="51"/>
      <c r="AX57" s="51"/>
      <c r="AY57" s="51"/>
      <c r="AZ57" s="52"/>
      <c r="BA57" s="51"/>
      <c r="BB57" s="51"/>
    </row>
    <row r="58" spans="1:54" ht="12.75">
      <c r="A58" s="29"/>
      <c r="B58" s="29"/>
      <c r="C58" s="29"/>
      <c r="D58" s="18"/>
      <c r="E58" s="27"/>
      <c r="F58" s="27"/>
      <c r="G58" s="27"/>
      <c r="H58" s="48"/>
      <c r="I58" s="49"/>
      <c r="J58" s="18"/>
      <c r="K58" s="50"/>
      <c r="L58" s="51"/>
      <c r="M58" s="18"/>
      <c r="N58" s="50"/>
      <c r="O58" s="51"/>
      <c r="P58" s="18"/>
      <c r="Q58" s="50"/>
      <c r="R58" s="51"/>
      <c r="S58" s="18"/>
      <c r="T58" s="50"/>
      <c r="U58" s="51"/>
      <c r="V58" s="51"/>
      <c r="W58" s="18"/>
      <c r="X58" s="18"/>
      <c r="Y58" s="51"/>
      <c r="Z58" s="18"/>
      <c r="AA58" s="18"/>
      <c r="AB58" s="51"/>
      <c r="AC58" s="18"/>
      <c r="AD58" s="18"/>
      <c r="AE58" s="51"/>
      <c r="AF58" s="18"/>
      <c r="AG58" s="18"/>
      <c r="AH58" s="51"/>
      <c r="AI58" s="51"/>
      <c r="AJ58" s="18"/>
      <c r="AK58" s="18"/>
      <c r="AL58" s="18"/>
      <c r="AM58" s="51"/>
      <c r="AN58" s="18"/>
      <c r="AO58" s="18"/>
      <c r="AP58" s="51"/>
      <c r="AQ58" s="18"/>
      <c r="AR58" s="18"/>
      <c r="AS58" s="51"/>
      <c r="AT58" s="18"/>
      <c r="AU58" s="18"/>
      <c r="AV58" s="51"/>
      <c r="AW58" s="51"/>
      <c r="AX58" s="51"/>
      <c r="AY58" s="51"/>
      <c r="AZ58" s="52"/>
      <c r="BA58" s="51"/>
      <c r="BB58" s="51"/>
    </row>
    <row r="59" spans="1:54" ht="12.75">
      <c r="A59" s="29"/>
      <c r="B59" s="29"/>
      <c r="C59" s="29"/>
      <c r="D59" s="18"/>
      <c r="E59" s="27"/>
      <c r="F59" s="27"/>
      <c r="G59" s="27"/>
      <c r="H59" s="48"/>
      <c r="I59" s="49"/>
      <c r="J59" s="18"/>
      <c r="K59" s="50"/>
      <c r="L59" s="51"/>
      <c r="M59" s="18"/>
      <c r="N59" s="50"/>
      <c r="O59" s="51"/>
      <c r="P59" s="18"/>
      <c r="Q59" s="50"/>
      <c r="R59" s="51"/>
      <c r="S59" s="18"/>
      <c r="T59" s="50"/>
      <c r="U59" s="51"/>
      <c r="V59" s="51"/>
      <c r="W59" s="18"/>
      <c r="X59" s="18"/>
      <c r="Y59" s="51"/>
      <c r="Z59" s="18"/>
      <c r="AA59" s="18"/>
      <c r="AB59" s="51"/>
      <c r="AC59" s="18"/>
      <c r="AD59" s="18"/>
      <c r="AE59" s="51"/>
      <c r="AF59" s="18"/>
      <c r="AG59" s="18"/>
      <c r="AH59" s="51"/>
      <c r="AI59" s="51"/>
      <c r="AJ59" s="18"/>
      <c r="AK59" s="18"/>
      <c r="AL59" s="18"/>
      <c r="AM59" s="51"/>
      <c r="AN59" s="18"/>
      <c r="AO59" s="18"/>
      <c r="AP59" s="51"/>
      <c r="AQ59" s="18"/>
      <c r="AR59" s="18"/>
      <c r="AS59" s="51"/>
      <c r="AT59" s="18"/>
      <c r="AU59" s="18"/>
      <c r="AV59" s="51"/>
      <c r="AW59" s="51"/>
      <c r="AX59" s="51"/>
      <c r="AY59" s="51"/>
      <c r="AZ59" s="51"/>
      <c r="BA59" s="51"/>
      <c r="BB59" s="51"/>
    </row>
    <row r="60" spans="1:3" ht="12.75">
      <c r="A60" s="29"/>
      <c r="B60" s="29"/>
      <c r="C60" s="29"/>
    </row>
    <row r="61" spans="1:3" ht="12.75">
      <c r="A61" s="29"/>
      <c r="B61" s="29"/>
      <c r="C61" s="29"/>
    </row>
    <row r="62" spans="1:3" ht="12.75">
      <c r="A62" s="29"/>
      <c r="B62" s="29"/>
      <c r="C62" s="29"/>
    </row>
    <row r="63" spans="1:3" ht="12.75">
      <c r="A63" s="29"/>
      <c r="B63" s="29"/>
      <c r="C63" s="29"/>
    </row>
    <row r="64" spans="1:3" ht="12.75">
      <c r="A64" s="29"/>
      <c r="B64" s="29"/>
      <c r="C64" s="29"/>
    </row>
    <row r="65" spans="1:3" ht="12.75">
      <c r="A65" s="29"/>
      <c r="B65" s="29"/>
      <c r="C65" s="29"/>
    </row>
    <row r="66" spans="1:3" ht="12.75">
      <c r="A66" s="29"/>
      <c r="B66" s="29"/>
      <c r="C66" s="29"/>
    </row>
    <row r="67" spans="1:3" ht="12.75">
      <c r="A67" s="29"/>
      <c r="B67" s="29"/>
      <c r="C67" s="29"/>
    </row>
    <row r="68" spans="1:3" ht="12.75">
      <c r="A68" s="29"/>
      <c r="B68" s="29"/>
      <c r="C68" s="29"/>
    </row>
    <row r="69" spans="1:3" ht="12.75">
      <c r="A69" s="29"/>
      <c r="B69" s="29"/>
      <c r="C69" s="29"/>
    </row>
    <row r="70" spans="1:3" ht="12.75">
      <c r="A70" s="29"/>
      <c r="B70" s="29"/>
      <c r="C70" s="29"/>
    </row>
    <row r="71" spans="1:3" ht="12.75">
      <c r="A71" s="29"/>
      <c r="B71" s="29"/>
      <c r="C71" s="29"/>
    </row>
    <row r="72" spans="1:3" ht="12.75">
      <c r="A72" s="29"/>
      <c r="B72" s="29"/>
      <c r="C72" s="29"/>
    </row>
    <row r="73" spans="1:3" ht="12.75">
      <c r="A73" s="29"/>
      <c r="B73" s="29"/>
      <c r="C73" s="29"/>
    </row>
    <row r="74" spans="1:3" ht="12.75">
      <c r="A74" s="29"/>
      <c r="B74" s="29"/>
      <c r="C74" s="29"/>
    </row>
    <row r="75" spans="1:3" ht="12.75">
      <c r="A75" s="29"/>
      <c r="B75" s="29"/>
      <c r="C75" s="29"/>
    </row>
    <row r="76" spans="1:3" ht="12.75">
      <c r="A76" s="29"/>
      <c r="B76" s="29"/>
      <c r="C76" s="29"/>
    </row>
    <row r="77" spans="1:3" ht="12.75">
      <c r="A77" s="29"/>
      <c r="B77" s="29"/>
      <c r="C77" s="29"/>
    </row>
    <row r="78" spans="1:3" ht="12.75">
      <c r="A78" s="29"/>
      <c r="B78" s="29"/>
      <c r="C78" s="29"/>
    </row>
    <row r="79" spans="1:3" ht="12.75">
      <c r="A79" s="29"/>
      <c r="B79" s="29"/>
      <c r="C79" s="29"/>
    </row>
    <row r="80" spans="1:3" ht="12.75">
      <c r="A80" s="29"/>
      <c r="B80" s="29"/>
      <c r="C80" s="29"/>
    </row>
    <row r="81" spans="1:3" ht="12.75">
      <c r="A81" s="29"/>
      <c r="B81" s="29"/>
      <c r="C81" s="29"/>
    </row>
    <row r="82" spans="1:3" ht="12.75">
      <c r="A82" s="29"/>
      <c r="B82" s="29"/>
      <c r="C82" s="29"/>
    </row>
    <row r="83" spans="1:3" ht="12.75">
      <c r="A83" s="29"/>
      <c r="B83" s="29"/>
      <c r="C83" s="29"/>
    </row>
    <row r="84" spans="1:3" ht="12.75">
      <c r="A84" s="29"/>
      <c r="B84" s="29"/>
      <c r="C84" s="29"/>
    </row>
    <row r="85" spans="1:3" ht="12.75">
      <c r="A85" s="29"/>
      <c r="B85" s="29"/>
      <c r="C85" s="29"/>
    </row>
    <row r="86" spans="1:3" ht="12.75">
      <c r="A86" s="29"/>
      <c r="B86" s="29"/>
      <c r="C86" s="29"/>
    </row>
    <row r="87" spans="1:3" ht="12.75">
      <c r="A87" s="29"/>
      <c r="B87" s="29"/>
      <c r="C87" s="29"/>
    </row>
    <row r="88" spans="1:3" ht="12.75">
      <c r="A88" s="29"/>
      <c r="B88" s="29"/>
      <c r="C88" s="29"/>
    </row>
    <row r="89" spans="1:3" ht="12.75">
      <c r="A89" s="29"/>
      <c r="B89" s="29"/>
      <c r="C89" s="29"/>
    </row>
    <row r="90" spans="1:3" ht="12.75">
      <c r="A90" s="29"/>
      <c r="B90" s="29"/>
      <c r="C90" s="29"/>
    </row>
    <row r="91" spans="1:3" ht="12.75">
      <c r="A91" s="29"/>
      <c r="B91" s="29"/>
      <c r="C91" s="29"/>
    </row>
    <row r="92" spans="1:3" ht="12.75">
      <c r="A92" s="29"/>
      <c r="B92" s="29"/>
      <c r="C92" s="29"/>
    </row>
    <row r="93" spans="1:3" ht="12.75">
      <c r="A93" s="29"/>
      <c r="B93" s="29"/>
      <c r="C93" s="29"/>
    </row>
    <row r="94" spans="1:3" ht="12.75">
      <c r="A94" s="29"/>
      <c r="B94" s="29"/>
      <c r="C94" s="29"/>
    </row>
    <row r="95" spans="1:3" ht="12.75">
      <c r="A95" s="29"/>
      <c r="B95" s="29"/>
      <c r="C95" s="29"/>
    </row>
    <row r="96" spans="1:3" ht="12.75">
      <c r="A96" s="29"/>
      <c r="B96" s="29"/>
      <c r="C96" s="29"/>
    </row>
    <row r="97" spans="1:3" ht="12.75">
      <c r="A97" s="29"/>
      <c r="B97" s="29"/>
      <c r="C97" s="29"/>
    </row>
    <row r="98" spans="1:3" ht="12.75">
      <c r="A98" s="29"/>
      <c r="B98" s="29"/>
      <c r="C98" s="29"/>
    </row>
    <row r="99" spans="1:3" ht="12.75">
      <c r="A99" s="29"/>
      <c r="B99" s="29"/>
      <c r="C99" s="29"/>
    </row>
    <row r="100" spans="1:3" ht="12.75">
      <c r="A100" s="29"/>
      <c r="B100" s="29"/>
      <c r="C100" s="29"/>
    </row>
    <row r="101" spans="1:3" ht="12.75">
      <c r="A101" s="29"/>
      <c r="B101" s="29"/>
      <c r="C101" s="29"/>
    </row>
    <row r="102" spans="1:3" ht="12.75">
      <c r="A102" s="29"/>
      <c r="B102" s="29"/>
      <c r="C102" s="29"/>
    </row>
    <row r="103" spans="1:3" ht="12.75">
      <c r="A103" s="29"/>
      <c r="B103" s="29"/>
      <c r="C103" s="29"/>
    </row>
    <row r="104" spans="1:3" ht="12.75">
      <c r="A104" s="29"/>
      <c r="B104" s="29"/>
      <c r="C104" s="29"/>
    </row>
    <row r="105" spans="1:3" ht="12.75">
      <c r="A105" s="29"/>
      <c r="B105" s="29"/>
      <c r="C105" s="29"/>
    </row>
    <row r="106" spans="1:3" ht="12.75">
      <c r="A106" s="29"/>
      <c r="B106" s="29"/>
      <c r="C106" s="29"/>
    </row>
    <row r="107" spans="1:3" ht="12.75">
      <c r="A107" s="29"/>
      <c r="B107" s="29"/>
      <c r="C107" s="29"/>
    </row>
    <row r="108" spans="1:3" ht="12.75">
      <c r="A108" s="29"/>
      <c r="B108" s="29"/>
      <c r="C108" s="29"/>
    </row>
    <row r="109" spans="1:3" ht="12.75">
      <c r="A109" s="29"/>
      <c r="B109" s="29"/>
      <c r="C109" s="29"/>
    </row>
    <row r="110" spans="1:3" ht="12.75">
      <c r="A110" s="29"/>
      <c r="B110" s="29"/>
      <c r="C110" s="29"/>
    </row>
    <row r="111" spans="1:3" ht="12.75">
      <c r="A111" s="29"/>
      <c r="B111" s="29"/>
      <c r="C111" s="29"/>
    </row>
    <row r="112" spans="1:3" ht="12.75">
      <c r="A112" s="29"/>
      <c r="B112" s="29"/>
      <c r="C112" s="29"/>
    </row>
    <row r="113" spans="1:3" ht="12.75">
      <c r="A113" s="29"/>
      <c r="B113" s="29"/>
      <c r="C113" s="29"/>
    </row>
    <row r="114" spans="1:3" ht="12.75">
      <c r="A114" s="29"/>
      <c r="B114" s="29"/>
      <c r="C114" s="29"/>
    </row>
    <row r="115" spans="1:3" ht="12.75">
      <c r="A115" s="29"/>
      <c r="B115" s="29"/>
      <c r="C115" s="29"/>
    </row>
    <row r="116" spans="1:3" ht="12.75">
      <c r="A116" s="29"/>
      <c r="B116" s="29"/>
      <c r="C116" s="29"/>
    </row>
    <row r="117" spans="1:3" ht="12.75">
      <c r="A117" s="29"/>
      <c r="B117" s="29"/>
      <c r="C117" s="29"/>
    </row>
    <row r="118" spans="1:3" ht="12.75">
      <c r="A118" s="29"/>
      <c r="B118" s="29"/>
      <c r="C118" s="29"/>
    </row>
    <row r="119" spans="1:3" ht="12.75">
      <c r="A119" s="29"/>
      <c r="B119" s="29"/>
      <c r="C119" s="29"/>
    </row>
    <row r="120" spans="1:3" ht="12.75">
      <c r="A120" s="29"/>
      <c r="B120" s="29"/>
      <c r="C120" s="29"/>
    </row>
    <row r="121" spans="1:3" ht="12.75">
      <c r="A121" s="29"/>
      <c r="B121" s="29"/>
      <c r="C121" s="29"/>
    </row>
    <row r="122" spans="1:3" ht="12.75">
      <c r="A122" s="29"/>
      <c r="B122" s="29"/>
      <c r="C122" s="29"/>
    </row>
    <row r="123" spans="1:3" ht="12.75">
      <c r="A123" s="29"/>
      <c r="B123" s="29"/>
      <c r="C123" s="29"/>
    </row>
    <row r="124" spans="1:3" ht="12.75">
      <c r="A124" s="29"/>
      <c r="B124" s="29"/>
      <c r="C124" s="29"/>
    </row>
    <row r="125" spans="1:3" ht="12.75">
      <c r="A125" s="29"/>
      <c r="B125" s="29"/>
      <c r="C125" s="29"/>
    </row>
    <row r="126" spans="1:3" ht="12.75">
      <c r="A126" s="29"/>
      <c r="B126" s="29"/>
      <c r="C126" s="29"/>
    </row>
    <row r="127" spans="1:3" ht="12.75">
      <c r="A127" s="29"/>
      <c r="B127" s="29"/>
      <c r="C127" s="29"/>
    </row>
    <row r="128" spans="1:3" ht="12.75">
      <c r="A128" s="29"/>
      <c r="B128" s="29"/>
      <c r="C128" s="29"/>
    </row>
    <row r="129" spans="1:3" ht="12.75">
      <c r="A129" s="29"/>
      <c r="B129" s="29"/>
      <c r="C129" s="29"/>
    </row>
    <row r="130" spans="1:3" ht="12.75">
      <c r="A130" s="29"/>
      <c r="B130" s="29"/>
      <c r="C130" s="29"/>
    </row>
    <row r="131" spans="1:3" ht="12.75">
      <c r="A131" s="29"/>
      <c r="B131" s="29"/>
      <c r="C131" s="29"/>
    </row>
    <row r="132" spans="1:3" ht="12.75">
      <c r="A132" s="29"/>
      <c r="B132" s="29"/>
      <c r="C132" s="29"/>
    </row>
    <row r="133" spans="1:3" ht="12.75">
      <c r="A133" s="29"/>
      <c r="B133" s="29"/>
      <c r="C133" s="29"/>
    </row>
    <row r="134" spans="1:3" ht="12.75">
      <c r="A134" s="29"/>
      <c r="B134" s="29"/>
      <c r="C134" s="29"/>
    </row>
    <row r="135" spans="1:3" ht="12.75">
      <c r="A135" s="29"/>
      <c r="B135" s="29"/>
      <c r="C135" s="29"/>
    </row>
    <row r="136" spans="1:3" ht="12.75">
      <c r="A136" s="29"/>
      <c r="B136" s="29"/>
      <c r="C136" s="29"/>
    </row>
    <row r="137" spans="1:3" ht="12.75">
      <c r="A137" s="29"/>
      <c r="B137" s="29"/>
      <c r="C137" s="29"/>
    </row>
    <row r="138" spans="1:3" ht="12.75">
      <c r="A138" s="29"/>
      <c r="B138" s="29"/>
      <c r="C138" s="29"/>
    </row>
    <row r="139" spans="1:3" ht="12.75">
      <c r="A139" s="29"/>
      <c r="B139" s="29"/>
      <c r="C139" s="29"/>
    </row>
    <row r="140" spans="1:3" ht="12.75">
      <c r="A140" s="29"/>
      <c r="B140" s="29"/>
      <c r="C140" s="29"/>
    </row>
    <row r="141" spans="1:3" ht="12.75">
      <c r="A141" s="29"/>
      <c r="B141" s="29"/>
      <c r="C141" s="29"/>
    </row>
    <row r="142" spans="1:3" ht="12.75">
      <c r="A142" s="29"/>
      <c r="B142" s="29"/>
      <c r="C142" s="29"/>
    </row>
    <row r="143" spans="1:3" ht="12.75">
      <c r="A143" s="29"/>
      <c r="B143" s="29"/>
      <c r="C143" s="29"/>
    </row>
    <row r="144" spans="1:3" ht="12.75">
      <c r="A144" s="29"/>
      <c r="B144" s="29"/>
      <c r="C144" s="29"/>
    </row>
    <row r="145" spans="1:3" ht="12.75">
      <c r="A145" s="29"/>
      <c r="B145" s="29"/>
      <c r="C145" s="29"/>
    </row>
    <row r="146" spans="1:3" ht="12.75">
      <c r="A146" s="29"/>
      <c r="B146" s="29"/>
      <c r="C146" s="29"/>
    </row>
    <row r="147" spans="1:3" ht="12.75">
      <c r="A147" s="29"/>
      <c r="B147" s="29"/>
      <c r="C147" s="29"/>
    </row>
    <row r="148" spans="1:3" ht="12.75">
      <c r="A148" s="29"/>
      <c r="B148" s="29"/>
      <c r="C148" s="29"/>
    </row>
    <row r="149" spans="1:3" ht="12.75">
      <c r="A149" s="29"/>
      <c r="B149" s="29"/>
      <c r="C149" s="29"/>
    </row>
    <row r="150" spans="1:3" ht="12.75">
      <c r="A150" s="29"/>
      <c r="B150" s="29"/>
      <c r="C150" s="29"/>
    </row>
    <row r="151" spans="1:3" ht="12.75">
      <c r="A151" s="29"/>
      <c r="B151" s="29"/>
      <c r="C151" s="29"/>
    </row>
    <row r="152" spans="1:3" ht="12.75">
      <c r="A152" s="29"/>
      <c r="B152" s="29"/>
      <c r="C152" s="29"/>
    </row>
    <row r="153" spans="1:3" ht="12.75">
      <c r="A153" s="29"/>
      <c r="B153" s="29"/>
      <c r="C153" s="29"/>
    </row>
    <row r="154" spans="1:3" ht="12.75">
      <c r="A154" s="29"/>
      <c r="B154" s="29"/>
      <c r="C154" s="29"/>
    </row>
    <row r="155" spans="1:3" ht="12.75">
      <c r="A155" s="29"/>
      <c r="B155" s="29"/>
      <c r="C155" s="29"/>
    </row>
    <row r="156" spans="1:3" ht="12.75">
      <c r="A156" s="29"/>
      <c r="B156" s="29"/>
      <c r="C156" s="29"/>
    </row>
    <row r="157" spans="1:3" ht="12.75">
      <c r="A157" s="29"/>
      <c r="B157" s="29"/>
      <c r="C157" s="29"/>
    </row>
    <row r="158" spans="1:3" ht="12.75">
      <c r="A158" s="29"/>
      <c r="B158" s="29"/>
      <c r="C158" s="29"/>
    </row>
    <row r="159" spans="1:3" ht="12.75">
      <c r="A159" s="29"/>
      <c r="B159" s="29"/>
      <c r="C159" s="29"/>
    </row>
    <row r="160" spans="1:3" ht="12.75">
      <c r="A160" s="29"/>
      <c r="B160" s="29"/>
      <c r="C160" s="29"/>
    </row>
    <row r="161" spans="1:3" ht="12.75">
      <c r="A161" s="29"/>
      <c r="B161" s="29"/>
      <c r="C161" s="29"/>
    </row>
    <row r="162" spans="1:3" ht="12.75">
      <c r="A162" s="29"/>
      <c r="B162" s="29"/>
      <c r="C162" s="29"/>
    </row>
    <row r="163" spans="1:3" ht="12.75">
      <c r="A163" s="29"/>
      <c r="B163" s="29"/>
      <c r="C163" s="29"/>
    </row>
    <row r="164" spans="1:3" ht="12.75">
      <c r="A164" s="29"/>
      <c r="B164" s="29"/>
      <c r="C164" s="29"/>
    </row>
    <row r="165" spans="1:3" ht="12.75">
      <c r="A165" s="29"/>
      <c r="B165" s="29"/>
      <c r="C165" s="29"/>
    </row>
    <row r="166" spans="1:3" ht="12.75">
      <c r="A166" s="29"/>
      <c r="B166" s="29"/>
      <c r="C166" s="29"/>
    </row>
    <row r="167" spans="1:3" ht="12.75">
      <c r="A167" s="29"/>
      <c r="B167" s="29"/>
      <c r="C167" s="29"/>
    </row>
    <row r="168" spans="1:3" ht="12.75">
      <c r="A168" s="29"/>
      <c r="B168" s="29"/>
      <c r="C168" s="29"/>
    </row>
    <row r="169" spans="1:3" ht="12.75">
      <c r="A169" s="29"/>
      <c r="B169" s="29"/>
      <c r="C169" s="29"/>
    </row>
    <row r="170" spans="1:3" ht="12.75">
      <c r="A170" s="29"/>
      <c r="B170" s="29"/>
      <c r="C170" s="29"/>
    </row>
    <row r="171" spans="1:3" ht="12.75">
      <c r="A171" s="29"/>
      <c r="B171" s="29"/>
      <c r="C171" s="29"/>
    </row>
    <row r="172" spans="1:3" ht="12.75">
      <c r="A172" s="29"/>
      <c r="B172" s="29"/>
      <c r="C172" s="29"/>
    </row>
    <row r="173" spans="1:3" ht="12.75">
      <c r="A173" s="29"/>
      <c r="B173" s="29"/>
      <c r="C173" s="29"/>
    </row>
    <row r="174" spans="1:3" ht="12.75">
      <c r="A174" s="29"/>
      <c r="B174" s="29"/>
      <c r="C174" s="29"/>
    </row>
    <row r="175" spans="1:3" ht="12.75">
      <c r="A175" s="29"/>
      <c r="B175" s="29"/>
      <c r="C175" s="29"/>
    </row>
    <row r="176" spans="1:3" ht="12.75">
      <c r="A176" s="29"/>
      <c r="B176" s="29"/>
      <c r="C176" s="29"/>
    </row>
    <row r="177" spans="1:3" ht="12.75">
      <c r="A177" s="29"/>
      <c r="B177" s="29"/>
      <c r="C177" s="29"/>
    </row>
    <row r="178" spans="1:3" ht="12.75">
      <c r="A178" s="29"/>
      <c r="B178" s="29"/>
      <c r="C178" s="29"/>
    </row>
    <row r="179" spans="1:3" ht="12.75">
      <c r="A179" s="29"/>
      <c r="B179" s="29"/>
      <c r="C179" s="29"/>
    </row>
    <row r="180" spans="1:3" ht="12.75">
      <c r="A180" s="29"/>
      <c r="B180" s="29"/>
      <c r="C180" s="29"/>
    </row>
    <row r="181" spans="1:3" ht="12.75">
      <c r="A181" s="29"/>
      <c r="B181" s="29"/>
      <c r="C181" s="29"/>
    </row>
    <row r="182" spans="1:3" ht="12.75">
      <c r="A182" s="29"/>
      <c r="B182" s="29"/>
      <c r="C182" s="29"/>
    </row>
    <row r="183" spans="1:3" ht="12.75">
      <c r="A183" s="29"/>
      <c r="B183" s="29"/>
      <c r="C183" s="29"/>
    </row>
    <row r="184" spans="1:3" ht="12.75">
      <c r="A184" s="29"/>
      <c r="B184" s="29"/>
      <c r="C184" s="29"/>
    </row>
    <row r="185" spans="1:3" ht="12.75">
      <c r="A185" s="29"/>
      <c r="B185" s="29"/>
      <c r="C185" s="29"/>
    </row>
    <row r="186" spans="1:3" ht="12.75">
      <c r="A186" s="29"/>
      <c r="B186" s="29"/>
      <c r="C186" s="29"/>
    </row>
    <row r="187" spans="1:3" ht="12.75">
      <c r="A187" s="29"/>
      <c r="B187" s="29"/>
      <c r="C187" s="29"/>
    </row>
    <row r="188" spans="1:3" ht="12.75">
      <c r="A188" s="29"/>
      <c r="B188" s="29"/>
      <c r="C188" s="29"/>
    </row>
    <row r="189" spans="1:3" ht="12.75">
      <c r="A189" s="29"/>
      <c r="B189" s="29"/>
      <c r="C189" s="29"/>
    </row>
    <row r="190" spans="1:3" ht="12.75">
      <c r="A190" s="29"/>
      <c r="B190" s="29"/>
      <c r="C190" s="29"/>
    </row>
    <row r="191" spans="1:3" ht="12.75">
      <c r="A191" s="29"/>
      <c r="B191" s="29"/>
      <c r="C191" s="29"/>
    </row>
    <row r="192" spans="1:3" ht="12.75">
      <c r="A192" s="29"/>
      <c r="B192" s="29"/>
      <c r="C192" s="29"/>
    </row>
    <row r="193" spans="1:3" ht="12.75">
      <c r="A193" s="29"/>
      <c r="B193" s="29"/>
      <c r="C193" s="29"/>
    </row>
    <row r="194" spans="1:3" ht="12.75">
      <c r="A194" s="29"/>
      <c r="B194" s="29"/>
      <c r="C194" s="29"/>
    </row>
    <row r="195" spans="1:3" ht="12.75">
      <c r="A195" s="27"/>
      <c r="B195" s="27"/>
      <c r="C195" s="27"/>
    </row>
    <row r="196" spans="1:3" ht="12.75">
      <c r="A196" s="27"/>
      <c r="B196" s="27"/>
      <c r="C196" s="27"/>
    </row>
    <row r="197" spans="1:3" ht="12.75">
      <c r="A197" s="27"/>
      <c r="B197" s="27"/>
      <c r="C197" s="27"/>
    </row>
    <row r="198" spans="1:3" ht="12.75">
      <c r="A198" s="27"/>
      <c r="B198" s="27"/>
      <c r="C198" s="27"/>
    </row>
    <row r="199" spans="1:3" ht="12.75">
      <c r="A199" s="27"/>
      <c r="B199" s="27"/>
      <c r="C199" s="27"/>
    </row>
    <row r="200" spans="1:3" ht="12.75">
      <c r="A200" s="27"/>
      <c r="B200" s="27"/>
      <c r="C200" s="27"/>
    </row>
    <row r="201" spans="1:3" ht="12.75">
      <c r="A201" s="27"/>
      <c r="B201" s="27"/>
      <c r="C201" s="27"/>
    </row>
    <row r="202" spans="1:3" ht="12.75">
      <c r="A202" s="27"/>
      <c r="B202" s="27"/>
      <c r="C202" s="27"/>
    </row>
    <row r="203" spans="1:3" ht="12.75">
      <c r="A203" s="27"/>
      <c r="B203" s="27"/>
      <c r="C203" s="27"/>
    </row>
    <row r="204" spans="1:3" ht="12.75">
      <c r="A204" s="27"/>
      <c r="B204" s="27"/>
      <c r="C204" s="27"/>
    </row>
    <row r="205" spans="1:3" ht="12.75">
      <c r="A205" s="27"/>
      <c r="B205" s="27"/>
      <c r="C205" s="27"/>
    </row>
    <row r="206" spans="1:3" ht="12.75">
      <c r="A206" s="27"/>
      <c r="B206" s="27"/>
      <c r="C206" s="27"/>
    </row>
    <row r="207" spans="1:3" ht="12.75">
      <c r="A207" s="27"/>
      <c r="B207" s="27"/>
      <c r="C207" s="27"/>
    </row>
    <row r="208" spans="1:3" ht="12.75">
      <c r="A208" s="27"/>
      <c r="B208" s="27"/>
      <c r="C208" s="27"/>
    </row>
    <row r="209" spans="1:3" ht="12.75">
      <c r="A209" s="27"/>
      <c r="B209" s="27"/>
      <c r="C209" s="27"/>
    </row>
    <row r="210" spans="1:3" ht="12.75">
      <c r="A210" s="27"/>
      <c r="B210" s="27"/>
      <c r="C210" s="27"/>
    </row>
    <row r="211" spans="1:3" ht="12.75">
      <c r="A211" s="27"/>
      <c r="B211" s="27"/>
      <c r="C211" s="27"/>
    </row>
    <row r="212" spans="1:3" ht="12.75">
      <c r="A212" s="27"/>
      <c r="B212" s="27"/>
      <c r="C212" s="27"/>
    </row>
    <row r="213" spans="1:3" ht="12.75">
      <c r="A213" s="27"/>
      <c r="B213" s="27"/>
      <c r="C213" s="27"/>
    </row>
    <row r="214" spans="1:3" ht="12.75">
      <c r="A214" s="27"/>
      <c r="B214" s="27"/>
      <c r="C214" s="27"/>
    </row>
    <row r="215" spans="1:3" ht="12.75">
      <c r="A215" s="27"/>
      <c r="B215" s="27"/>
      <c r="C215" s="27"/>
    </row>
    <row r="216" spans="1:3" ht="12.75">
      <c r="A216" s="27"/>
      <c r="B216" s="27"/>
      <c r="C216" s="27"/>
    </row>
    <row r="217" spans="1:3" ht="12.75">
      <c r="A217" s="27"/>
      <c r="B217" s="27"/>
      <c r="C217" s="27"/>
    </row>
    <row r="218" spans="1:3" ht="12.75">
      <c r="A218" s="27"/>
      <c r="B218" s="27"/>
      <c r="C218" s="27"/>
    </row>
    <row r="219" spans="1:3" ht="12.75">
      <c r="A219" s="27"/>
      <c r="B219" s="27"/>
      <c r="C219" s="27"/>
    </row>
    <row r="220" spans="1:3" ht="12.75">
      <c r="A220" s="27"/>
      <c r="B220" s="27"/>
      <c r="C220" s="27"/>
    </row>
    <row r="221" spans="1:3" ht="12.75">
      <c r="A221" s="27"/>
      <c r="B221" s="27"/>
      <c r="C221" s="27"/>
    </row>
    <row r="222" spans="1:3" ht="12.75">
      <c r="A222" s="27"/>
      <c r="B222" s="27"/>
      <c r="C222" s="27"/>
    </row>
    <row r="223" spans="1:3" ht="12.75">
      <c r="A223" s="27"/>
      <c r="B223" s="27"/>
      <c r="C223" s="27"/>
    </row>
    <row r="224" spans="1:3" ht="12.75">
      <c r="A224" s="27"/>
      <c r="B224" s="27"/>
      <c r="C224" s="27"/>
    </row>
    <row r="225" spans="1:3" ht="12.75">
      <c r="A225" s="27"/>
      <c r="B225" s="27"/>
      <c r="C225" s="27"/>
    </row>
    <row r="226" spans="1:3" ht="12.75">
      <c r="A226" s="27"/>
      <c r="B226" s="27"/>
      <c r="C226" s="27"/>
    </row>
    <row r="227" spans="1:3" ht="12.75">
      <c r="A227" s="27"/>
      <c r="B227" s="27"/>
      <c r="C227" s="27"/>
    </row>
    <row r="228" spans="1:3" ht="12.75">
      <c r="A228" s="27"/>
      <c r="B228" s="27"/>
      <c r="C228" s="27"/>
    </row>
    <row r="229" spans="1:3" ht="12.75">
      <c r="A229" s="27"/>
      <c r="B229" s="27"/>
      <c r="C229" s="27"/>
    </row>
    <row r="230" spans="1:3" ht="12.75">
      <c r="A230" s="27"/>
      <c r="B230" s="27"/>
      <c r="C230" s="27"/>
    </row>
    <row r="231" spans="1:3" ht="12.75">
      <c r="A231" s="27"/>
      <c r="B231" s="27"/>
      <c r="C231" s="27"/>
    </row>
    <row r="232" spans="1:3" ht="12.75">
      <c r="A232" s="27"/>
      <c r="B232" s="27"/>
      <c r="C232" s="27"/>
    </row>
    <row r="233" spans="1:3" ht="12.75">
      <c r="A233" s="27"/>
      <c r="B233" s="27"/>
      <c r="C233" s="27"/>
    </row>
    <row r="234" spans="1:3" ht="12.75">
      <c r="A234" s="27"/>
      <c r="B234" s="27"/>
      <c r="C234" s="27"/>
    </row>
    <row r="235" spans="1:3" ht="12.75">
      <c r="A235" s="27"/>
      <c r="B235" s="27"/>
      <c r="C235" s="27"/>
    </row>
    <row r="236" spans="1:3" ht="12.75">
      <c r="A236" s="27"/>
      <c r="B236" s="27"/>
      <c r="C236" s="27"/>
    </row>
    <row r="237" spans="1:3" ht="12.75">
      <c r="A237" s="27"/>
      <c r="B237" s="27"/>
      <c r="C237" s="27"/>
    </row>
    <row r="238" spans="1:3" ht="12.75">
      <c r="A238" s="27"/>
      <c r="B238" s="27"/>
      <c r="C238" s="27"/>
    </row>
    <row r="239" spans="1:3" ht="12.75">
      <c r="A239" s="27"/>
      <c r="B239" s="27"/>
      <c r="C239" s="27"/>
    </row>
    <row r="240" spans="1:3" ht="12.75">
      <c r="A240" s="27"/>
      <c r="B240" s="27"/>
      <c r="C240" s="27"/>
    </row>
    <row r="241" spans="1:3" ht="12.75">
      <c r="A241" s="27"/>
      <c r="B241" s="27"/>
      <c r="C241" s="27"/>
    </row>
    <row r="242" spans="1:3" ht="12.75">
      <c r="A242" s="27"/>
      <c r="B242" s="27"/>
      <c r="C242" s="27"/>
    </row>
    <row r="243" spans="1:3" ht="12.75">
      <c r="A243" s="27"/>
      <c r="B243" s="27"/>
      <c r="C243" s="27"/>
    </row>
    <row r="244" spans="1:3" ht="12.75">
      <c r="A244" s="27"/>
      <c r="B244" s="27"/>
      <c r="C244" s="27"/>
    </row>
    <row r="245" spans="1:3" ht="12.75">
      <c r="A245" s="27"/>
      <c r="B245" s="27"/>
      <c r="C245" s="27"/>
    </row>
    <row r="246" spans="1:3" ht="12.75">
      <c r="A246" s="27"/>
      <c r="B246" s="27"/>
      <c r="C246" s="27"/>
    </row>
    <row r="247" spans="1:3" ht="12.75">
      <c r="A247" s="27"/>
      <c r="B247" s="27"/>
      <c r="C247" s="27"/>
    </row>
    <row r="248" spans="1:3" ht="12.75">
      <c r="A248" s="27"/>
      <c r="B248" s="27"/>
      <c r="C248" s="27"/>
    </row>
    <row r="249" spans="1:3" ht="12.75">
      <c r="A249" s="27"/>
      <c r="B249" s="27"/>
      <c r="C249" s="27"/>
    </row>
    <row r="250" spans="1:3" ht="12.75">
      <c r="A250" s="27"/>
      <c r="B250" s="27"/>
      <c r="C250" s="27"/>
    </row>
    <row r="251" spans="1:3" ht="12.75">
      <c r="A251" s="27"/>
      <c r="B251" s="27"/>
      <c r="C251" s="27"/>
    </row>
    <row r="252" spans="1:3" ht="12.75">
      <c r="A252" s="27"/>
      <c r="B252" s="27"/>
      <c r="C252" s="27"/>
    </row>
    <row r="253" spans="1:3" ht="12.75">
      <c r="A253" s="27"/>
      <c r="B253" s="27"/>
      <c r="C253" s="27"/>
    </row>
    <row r="254" spans="1:3" ht="12.75">
      <c r="A254" s="27"/>
      <c r="B254" s="27"/>
      <c r="C254" s="27"/>
    </row>
    <row r="255" spans="1:3" ht="12.75">
      <c r="A255" s="27"/>
      <c r="B255" s="27"/>
      <c r="C255" s="27"/>
    </row>
    <row r="256" spans="1:3" ht="12.75">
      <c r="A256" s="27"/>
      <c r="B256" s="27"/>
      <c r="C256" s="27"/>
    </row>
    <row r="257" spans="1:3" ht="12.75">
      <c r="A257" s="27"/>
      <c r="B257" s="27"/>
      <c r="C257" s="27"/>
    </row>
    <row r="258" spans="1:3" ht="12.75">
      <c r="A258" s="27"/>
      <c r="B258" s="27"/>
      <c r="C258" s="27"/>
    </row>
    <row r="259" spans="1:3" ht="12.75">
      <c r="A259" s="27"/>
      <c r="B259" s="27"/>
      <c r="C259" s="27"/>
    </row>
    <row r="260" spans="1:3" ht="12.75">
      <c r="A260" s="27"/>
      <c r="B260" s="27"/>
      <c r="C260" s="27"/>
    </row>
    <row r="261" spans="1:3" ht="12.75">
      <c r="A261" s="27"/>
      <c r="B261" s="27"/>
      <c r="C261" s="27"/>
    </row>
    <row r="262" spans="1:3" ht="12.75">
      <c r="A262" s="27"/>
      <c r="B262" s="27"/>
      <c r="C262" s="27"/>
    </row>
    <row r="263" spans="1:3" ht="12.75">
      <c r="A263" s="27"/>
      <c r="B263" s="27"/>
      <c r="C263" s="27"/>
    </row>
    <row r="264" spans="1:3" ht="12.75">
      <c r="A264" s="27"/>
      <c r="B264" s="27"/>
      <c r="C264" s="27"/>
    </row>
    <row r="265" spans="1:3" ht="12.75">
      <c r="A265" s="27"/>
      <c r="B265" s="27"/>
      <c r="C265" s="27"/>
    </row>
    <row r="266" spans="1:3" ht="12.75">
      <c r="A266" s="27"/>
      <c r="B266" s="27"/>
      <c r="C266" s="27"/>
    </row>
    <row r="267" spans="1:3" ht="12.75">
      <c r="A267" s="27"/>
      <c r="B267" s="27"/>
      <c r="C267" s="27"/>
    </row>
    <row r="268" spans="1:3" ht="12.75">
      <c r="A268" s="27"/>
      <c r="B268" s="27"/>
      <c r="C268" s="27"/>
    </row>
    <row r="269" spans="1:3" ht="12.75">
      <c r="A269" s="27"/>
      <c r="B269" s="27"/>
      <c r="C269" s="27"/>
    </row>
    <row r="270" spans="1:3" ht="12.75">
      <c r="A270" s="27"/>
      <c r="B270" s="27"/>
      <c r="C270" s="27"/>
    </row>
    <row r="271" spans="1:3" ht="12.75">
      <c r="A271" s="27"/>
      <c r="B271" s="27"/>
      <c r="C271" s="27"/>
    </row>
    <row r="272" spans="1:3" ht="12.75">
      <c r="A272" s="27"/>
      <c r="B272" s="27"/>
      <c r="C272" s="27"/>
    </row>
    <row r="273" spans="1:3" ht="12.75">
      <c r="A273" s="27"/>
      <c r="B273" s="27"/>
      <c r="C273" s="27"/>
    </row>
    <row r="274" spans="1:3" ht="12.75">
      <c r="A274" s="27"/>
      <c r="B274" s="27"/>
      <c r="C274" s="27"/>
    </row>
    <row r="275" spans="1:3" ht="12.75">
      <c r="A275" s="27"/>
      <c r="B275" s="27"/>
      <c r="C275" s="27"/>
    </row>
    <row r="276" spans="1:3" ht="12.75">
      <c r="A276" s="27"/>
      <c r="B276" s="27"/>
      <c r="C276" s="27"/>
    </row>
    <row r="277" spans="1:3" ht="12.75">
      <c r="A277" s="27"/>
      <c r="B277" s="27"/>
      <c r="C277" s="27"/>
    </row>
    <row r="278" spans="1:3" ht="12.75">
      <c r="A278" s="27"/>
      <c r="B278" s="27"/>
      <c r="C278" s="27"/>
    </row>
    <row r="279" spans="1:3" ht="12.75">
      <c r="A279" s="27"/>
      <c r="B279" s="27"/>
      <c r="C279" s="27"/>
    </row>
    <row r="280" spans="1:3" ht="12.75">
      <c r="A280" s="27"/>
      <c r="B280" s="27"/>
      <c r="C280" s="27"/>
    </row>
    <row r="281" spans="1:3" ht="12.75">
      <c r="A281" s="27"/>
      <c r="B281" s="27"/>
      <c r="C281" s="27"/>
    </row>
    <row r="282" spans="1:3" ht="12.75">
      <c r="A282" s="27"/>
      <c r="B282" s="27"/>
      <c r="C282" s="27"/>
    </row>
    <row r="283" spans="1:3" ht="12.75">
      <c r="A283" s="27"/>
      <c r="B283" s="27"/>
      <c r="C283" s="27"/>
    </row>
    <row r="284" spans="1:3" ht="12.75">
      <c r="A284" s="27"/>
      <c r="B284" s="27"/>
      <c r="C284" s="27"/>
    </row>
    <row r="285" spans="1:3" ht="12.75">
      <c r="A285" s="27"/>
      <c r="B285" s="27"/>
      <c r="C285" s="27"/>
    </row>
    <row r="286" spans="1:3" ht="12.75">
      <c r="A286" s="27"/>
      <c r="B286" s="27"/>
      <c r="C286" s="27"/>
    </row>
    <row r="287" spans="1:3" ht="12.75">
      <c r="A287" s="27"/>
      <c r="B287" s="27"/>
      <c r="C287" s="27"/>
    </row>
    <row r="288" spans="1:3" ht="12.75">
      <c r="A288" s="27"/>
      <c r="B288" s="27"/>
      <c r="C288" s="27"/>
    </row>
    <row r="289" spans="1:3" ht="12.75">
      <c r="A289" s="27"/>
      <c r="B289" s="27"/>
      <c r="C289" s="27"/>
    </row>
    <row r="290" spans="1:3" ht="12.75">
      <c r="A290" s="27"/>
      <c r="B290" s="27"/>
      <c r="C290" s="27"/>
    </row>
    <row r="291" spans="1:3" ht="12.75">
      <c r="A291" s="27"/>
      <c r="B291" s="27"/>
      <c r="C291" s="27"/>
    </row>
    <row r="292" spans="1:3" ht="12.75">
      <c r="A292" s="27"/>
      <c r="B292" s="27"/>
      <c r="C292" s="27"/>
    </row>
    <row r="293" spans="1:3" ht="12.75">
      <c r="A293" s="27"/>
      <c r="B293" s="27"/>
      <c r="C293" s="27"/>
    </row>
    <row r="294" spans="1:3" ht="12.75">
      <c r="A294" s="27"/>
      <c r="B294" s="27"/>
      <c r="C294" s="27"/>
    </row>
    <row r="295" spans="1:3" ht="12.75">
      <c r="A295" s="27"/>
      <c r="B295" s="27"/>
      <c r="C295" s="27"/>
    </row>
    <row r="296" spans="1:3" ht="12.75">
      <c r="A296" s="27"/>
      <c r="B296" s="27"/>
      <c r="C296" s="27"/>
    </row>
    <row r="297" spans="1:3" ht="12.75">
      <c r="A297" s="27"/>
      <c r="B297" s="27"/>
      <c r="C297" s="27"/>
    </row>
    <row r="298" spans="1:3" ht="12.75">
      <c r="A298" s="27"/>
      <c r="B298" s="27"/>
      <c r="C298" s="27"/>
    </row>
    <row r="299" spans="1:3" ht="12.75">
      <c r="A299" s="27"/>
      <c r="B299" s="27"/>
      <c r="C299" s="27"/>
    </row>
    <row r="300" spans="1:3" ht="12.75">
      <c r="A300" s="27"/>
      <c r="B300" s="27"/>
      <c r="C300" s="27"/>
    </row>
    <row r="301" spans="1:3" ht="12.75">
      <c r="A301" s="27"/>
      <c r="B301" s="27"/>
      <c r="C301" s="27"/>
    </row>
    <row r="302" spans="1:3" ht="12.75">
      <c r="A302" s="27"/>
      <c r="B302" s="27"/>
      <c r="C302" s="27"/>
    </row>
    <row r="303" spans="1:3" ht="12.75">
      <c r="A303" s="27"/>
      <c r="B303" s="27"/>
      <c r="C303" s="27"/>
    </row>
    <row r="304" spans="1:3" ht="12.75">
      <c r="A304" s="27"/>
      <c r="B304" s="27"/>
      <c r="C304" s="27"/>
    </row>
    <row r="305" spans="1:3" ht="12.75">
      <c r="A305" s="27"/>
      <c r="B305" s="27"/>
      <c r="C305" s="27"/>
    </row>
    <row r="306" spans="1:3" ht="12.75">
      <c r="A306" s="27"/>
      <c r="B306" s="27"/>
      <c r="C306" s="27"/>
    </row>
    <row r="307" spans="1:3" ht="12.75">
      <c r="A307" s="27"/>
      <c r="B307" s="27"/>
      <c r="C307" s="27"/>
    </row>
    <row r="308" spans="1:3" ht="12.75">
      <c r="A308" s="27"/>
      <c r="B308" s="27"/>
      <c r="C308" s="27"/>
    </row>
    <row r="309" spans="1:3" ht="12.75">
      <c r="A309" s="27"/>
      <c r="B309" s="27"/>
      <c r="C309" s="27"/>
    </row>
    <row r="310" spans="1:3" ht="12.75">
      <c r="A310" s="27"/>
      <c r="B310" s="27"/>
      <c r="C310" s="27"/>
    </row>
    <row r="311" spans="1:3" ht="12.75">
      <c r="A311" s="27"/>
      <c r="B311" s="27"/>
      <c r="C311" s="27"/>
    </row>
    <row r="312" spans="1:3" ht="12.75">
      <c r="A312" s="27"/>
      <c r="B312" s="27"/>
      <c r="C312" s="27"/>
    </row>
    <row r="313" spans="1:3" ht="12.75">
      <c r="A313" s="27"/>
      <c r="B313" s="27"/>
      <c r="C313" s="27"/>
    </row>
    <row r="314" spans="1:3" ht="12.75">
      <c r="A314" s="27"/>
      <c r="B314" s="27"/>
      <c r="C314" s="27"/>
    </row>
    <row r="315" spans="1:3" ht="12.75">
      <c r="A315" s="27"/>
      <c r="B315" s="27"/>
      <c r="C315" s="27"/>
    </row>
    <row r="316" spans="1:3" ht="12.75">
      <c r="A316" s="27"/>
      <c r="B316" s="27"/>
      <c r="C316" s="27"/>
    </row>
    <row r="317" spans="1:3" ht="12.75">
      <c r="A317" s="27"/>
      <c r="B317" s="27"/>
      <c r="C317" s="27"/>
    </row>
    <row r="318" spans="1:3" ht="12.75">
      <c r="A318" s="27"/>
      <c r="B318" s="27"/>
      <c r="C318" s="27"/>
    </row>
    <row r="319" spans="1:3" ht="12.75">
      <c r="A319" s="27"/>
      <c r="B319" s="27"/>
      <c r="C319" s="27"/>
    </row>
    <row r="320" spans="1:3" ht="12.75">
      <c r="A320" s="27"/>
      <c r="B320" s="27"/>
      <c r="C320" s="27"/>
    </row>
    <row r="321" spans="1:3" ht="12.75">
      <c r="A321" s="27"/>
      <c r="B321" s="27"/>
      <c r="C321" s="27"/>
    </row>
    <row r="322" spans="1:3" ht="12.75">
      <c r="A322" s="27"/>
      <c r="B322" s="27"/>
      <c r="C322" s="27"/>
    </row>
    <row r="323" spans="1:3" ht="12.75">
      <c r="A323" s="27"/>
      <c r="B323" s="27"/>
      <c r="C323" s="27"/>
    </row>
    <row r="324" spans="1:3" ht="12.75">
      <c r="A324" s="27"/>
      <c r="B324" s="27"/>
      <c r="C324" s="27"/>
    </row>
    <row r="325" spans="1:3" ht="12.75">
      <c r="A325" s="27"/>
      <c r="B325" s="27"/>
      <c r="C325" s="27"/>
    </row>
    <row r="326" spans="1:3" ht="12.75">
      <c r="A326" s="27"/>
      <c r="B326" s="27"/>
      <c r="C326" s="27"/>
    </row>
    <row r="327" spans="1:3" ht="12.75">
      <c r="A327" s="27"/>
      <c r="B327" s="27"/>
      <c r="C327" s="27"/>
    </row>
    <row r="328" spans="1:3" ht="12.75">
      <c r="A328" s="27"/>
      <c r="B328" s="27"/>
      <c r="C328" s="27"/>
    </row>
    <row r="329" spans="1:3" ht="12.75">
      <c r="A329" s="27"/>
      <c r="B329" s="27"/>
      <c r="C329" s="27"/>
    </row>
    <row r="330" spans="1:3" ht="12.75">
      <c r="A330" s="27"/>
      <c r="B330" s="27"/>
      <c r="C330" s="27"/>
    </row>
    <row r="331" spans="1:3" ht="12.75">
      <c r="A331" s="27"/>
      <c r="B331" s="27"/>
      <c r="C331" s="27"/>
    </row>
    <row r="332" spans="1:3" ht="12.75">
      <c r="A332" s="27"/>
      <c r="B332" s="27"/>
      <c r="C332" s="27"/>
    </row>
    <row r="333" spans="1:3" ht="12.75">
      <c r="A333" s="27"/>
      <c r="B333" s="27"/>
      <c r="C333" s="27"/>
    </row>
    <row r="334" spans="1:3" ht="12.75">
      <c r="A334" s="27"/>
      <c r="B334" s="27"/>
      <c r="C334" s="27"/>
    </row>
    <row r="335" spans="1:3" ht="12.75">
      <c r="A335" s="27"/>
      <c r="B335" s="27"/>
      <c r="C335" s="27"/>
    </row>
    <row r="336" spans="1:3" ht="12.75">
      <c r="A336" s="27"/>
      <c r="B336" s="27"/>
      <c r="C336" s="27"/>
    </row>
    <row r="337" spans="1:3" ht="12.75">
      <c r="A337" s="27"/>
      <c r="B337" s="27"/>
      <c r="C337" s="27"/>
    </row>
    <row r="338" spans="1:3" ht="12.75">
      <c r="A338" s="27"/>
      <c r="B338" s="27"/>
      <c r="C338" s="27"/>
    </row>
    <row r="339" spans="1:3" ht="12.75">
      <c r="A339" s="27"/>
      <c r="B339" s="27"/>
      <c r="C339" s="27"/>
    </row>
    <row r="340" spans="1:3" ht="12.75">
      <c r="A340" s="27"/>
      <c r="B340" s="27"/>
      <c r="C340" s="27"/>
    </row>
    <row r="341" spans="1:3" ht="12.75">
      <c r="A341" s="27"/>
      <c r="B341" s="27"/>
      <c r="C341" s="27"/>
    </row>
    <row r="342" spans="1:3" ht="12.75">
      <c r="A342" s="27"/>
      <c r="B342" s="27"/>
      <c r="C342" s="27"/>
    </row>
    <row r="343" spans="1:3" ht="12.75">
      <c r="A343" s="27"/>
      <c r="B343" s="27"/>
      <c r="C343" s="27"/>
    </row>
    <row r="344" spans="1:3" ht="12.75">
      <c r="A344" s="27"/>
      <c r="B344" s="27"/>
      <c r="C344" s="27"/>
    </row>
    <row r="345" spans="1:3" ht="12.75">
      <c r="A345" s="27"/>
      <c r="B345" s="27"/>
      <c r="C345" s="27"/>
    </row>
    <row r="346" spans="1:3" ht="12.75">
      <c r="A346" s="27"/>
      <c r="B346" s="27"/>
      <c r="C346" s="27"/>
    </row>
    <row r="347" spans="1:3" ht="12.75">
      <c r="A347" s="27"/>
      <c r="B347" s="27"/>
      <c r="C347" s="27"/>
    </row>
    <row r="348" spans="1:3" ht="12.75">
      <c r="A348" s="27"/>
      <c r="B348" s="27"/>
      <c r="C348" s="27"/>
    </row>
    <row r="349" spans="1:3" ht="12.75">
      <c r="A349" s="27"/>
      <c r="B349" s="27"/>
      <c r="C349" s="27"/>
    </row>
    <row r="350" spans="1:3" ht="12.75">
      <c r="A350" s="27"/>
      <c r="B350" s="27"/>
      <c r="C350" s="27"/>
    </row>
    <row r="351" spans="1:3" ht="12.75">
      <c r="A351" s="27"/>
      <c r="B351" s="27"/>
      <c r="C351" s="27"/>
    </row>
    <row r="352" spans="1:3" ht="12.75">
      <c r="A352" s="27"/>
      <c r="B352" s="27"/>
      <c r="C352" s="27"/>
    </row>
    <row r="353" spans="1:3" ht="12.75">
      <c r="A353" s="27"/>
      <c r="B353" s="27"/>
      <c r="C353" s="27"/>
    </row>
    <row r="354" spans="1:3" ht="12.75">
      <c r="A354" s="27"/>
      <c r="B354" s="27"/>
      <c r="C354" s="27"/>
    </row>
    <row r="355" spans="1:3" ht="12.75">
      <c r="A355" s="27"/>
      <c r="B355" s="27"/>
      <c r="C355" s="27"/>
    </row>
    <row r="356" spans="1:3" ht="12.75">
      <c r="A356" s="27"/>
      <c r="B356" s="27"/>
      <c r="C356" s="27"/>
    </row>
    <row r="357" spans="1:3" ht="12.75">
      <c r="A357" s="27"/>
      <c r="B357" s="27"/>
      <c r="C357" s="27"/>
    </row>
    <row r="358" spans="1:3" ht="12.75">
      <c r="A358" s="27"/>
      <c r="B358" s="27"/>
      <c r="C358" s="27"/>
    </row>
    <row r="359" spans="1:3" ht="12.75">
      <c r="A359" s="27"/>
      <c r="B359" s="27"/>
      <c r="C359" s="27"/>
    </row>
    <row r="360" spans="1:3" ht="12.75">
      <c r="A360" s="27"/>
      <c r="B360" s="27"/>
      <c r="C360" s="27"/>
    </row>
    <row r="361" spans="1:3" ht="12.75">
      <c r="A361" s="27"/>
      <c r="B361" s="27"/>
      <c r="C361" s="27"/>
    </row>
    <row r="362" spans="1:3" ht="12.75">
      <c r="A362" s="27"/>
      <c r="B362" s="27"/>
      <c r="C362" s="27"/>
    </row>
    <row r="363" spans="1:3" ht="12.75">
      <c r="A363" s="27"/>
      <c r="B363" s="27"/>
      <c r="C363" s="27"/>
    </row>
    <row r="364" spans="1:3" ht="12.75">
      <c r="A364" s="27"/>
      <c r="B364" s="27"/>
      <c r="C364" s="27"/>
    </row>
    <row r="365" spans="1:3" ht="12.75">
      <c r="A365" s="27"/>
      <c r="B365" s="27"/>
      <c r="C365" s="27"/>
    </row>
    <row r="366" spans="1:3" ht="12.75">
      <c r="A366" s="27"/>
      <c r="B366" s="27"/>
      <c r="C366" s="27"/>
    </row>
    <row r="367" spans="1:3" ht="12.75">
      <c r="A367" s="27"/>
      <c r="B367" s="27"/>
      <c r="C367" s="27"/>
    </row>
    <row r="368" spans="1:3" ht="12.75">
      <c r="A368" s="27"/>
      <c r="B368" s="27"/>
      <c r="C368" s="27"/>
    </row>
    <row r="369" spans="1:3" ht="12.75">
      <c r="A369" s="27"/>
      <c r="B369" s="27"/>
      <c r="C369" s="27"/>
    </row>
    <row r="370" spans="1:3" ht="12.75">
      <c r="A370" s="27"/>
      <c r="B370" s="27"/>
      <c r="C370" s="27"/>
    </row>
    <row r="371" spans="1:3" ht="12.75">
      <c r="A371" s="27"/>
      <c r="B371" s="27"/>
      <c r="C371" s="27"/>
    </row>
    <row r="372" spans="1:3" ht="12.75">
      <c r="A372" s="27"/>
      <c r="B372" s="27"/>
      <c r="C372" s="27"/>
    </row>
    <row r="373" spans="1:3" ht="12.75">
      <c r="A373" s="27"/>
      <c r="B373" s="27"/>
      <c r="C373" s="27"/>
    </row>
    <row r="374" spans="1:3" ht="12.75">
      <c r="A374" s="27"/>
      <c r="B374" s="27"/>
      <c r="C374" s="27"/>
    </row>
    <row r="375" spans="1:3" ht="12.75">
      <c r="A375" s="27"/>
      <c r="B375" s="27"/>
      <c r="C375" s="27"/>
    </row>
    <row r="376" spans="1:3" ht="12.75">
      <c r="A376" s="27"/>
      <c r="B376" s="27"/>
      <c r="C376" s="27"/>
    </row>
    <row r="377" spans="1:3" ht="12.75">
      <c r="A377" s="27"/>
      <c r="B377" s="27"/>
      <c r="C377" s="27"/>
    </row>
    <row r="378" spans="1:3" ht="12.75">
      <c r="A378" s="27"/>
      <c r="B378" s="27"/>
      <c r="C378" s="27"/>
    </row>
    <row r="379" spans="1:3" ht="12.75">
      <c r="A379" s="27"/>
      <c r="B379" s="27"/>
      <c r="C379" s="27"/>
    </row>
    <row r="380" spans="1:3" ht="12.75">
      <c r="A380" s="27"/>
      <c r="B380" s="27"/>
      <c r="C380" s="27"/>
    </row>
    <row r="381" spans="1:3" ht="12.75">
      <c r="A381" s="27"/>
      <c r="B381" s="27"/>
      <c r="C381" s="27"/>
    </row>
    <row r="382" spans="1:3" ht="12.75">
      <c r="A382" s="27"/>
      <c r="B382" s="27"/>
      <c r="C382" s="27"/>
    </row>
    <row r="383" spans="1:3" ht="12.75">
      <c r="A383" s="27"/>
      <c r="B383" s="27"/>
      <c r="C383" s="27"/>
    </row>
    <row r="384" spans="1:3" ht="12.75">
      <c r="A384" s="27"/>
      <c r="B384" s="27"/>
      <c r="C384" s="27"/>
    </row>
    <row r="385" spans="1:3" ht="12.75">
      <c r="A385" s="27"/>
      <c r="B385" s="27"/>
      <c r="C385" s="27"/>
    </row>
    <row r="386" spans="1:3" ht="12.75">
      <c r="A386" s="27"/>
      <c r="B386" s="27"/>
      <c r="C386" s="27"/>
    </row>
    <row r="387" spans="1:3" ht="12.75">
      <c r="A387" s="27"/>
      <c r="B387" s="27"/>
      <c r="C387" s="27"/>
    </row>
    <row r="388" spans="1:3" ht="12.75">
      <c r="A388" s="27"/>
      <c r="B388" s="27"/>
      <c r="C388" s="27"/>
    </row>
    <row r="389" spans="1:3" ht="12.75">
      <c r="A389" s="27"/>
      <c r="B389" s="27"/>
      <c r="C389" s="27"/>
    </row>
    <row r="390" spans="1:3" ht="12.75">
      <c r="A390" s="27"/>
      <c r="B390" s="27"/>
      <c r="C390" s="27"/>
    </row>
    <row r="391" spans="1:3" ht="12.75">
      <c r="A391" s="27"/>
      <c r="B391" s="27"/>
      <c r="C391" s="27"/>
    </row>
    <row r="392" spans="1:3" ht="12.75">
      <c r="A392" s="27"/>
      <c r="B392" s="27"/>
      <c r="C392" s="27"/>
    </row>
    <row r="393" spans="1:3" ht="12.75">
      <c r="A393" s="27"/>
      <c r="B393" s="27"/>
      <c r="C393" s="27"/>
    </row>
    <row r="394" spans="1:3" ht="12.75">
      <c r="A394" s="27"/>
      <c r="B394" s="27"/>
      <c r="C394" s="27"/>
    </row>
    <row r="395" spans="1:3" ht="12.75">
      <c r="A395" s="27"/>
      <c r="B395" s="27"/>
      <c r="C395" s="27"/>
    </row>
    <row r="396" spans="1:3" ht="12.75">
      <c r="A396" s="27"/>
      <c r="B396" s="27"/>
      <c r="C396" s="27"/>
    </row>
    <row r="397" spans="1:3" ht="12.75">
      <c r="A397" s="27"/>
      <c r="B397" s="27"/>
      <c r="C397" s="27"/>
    </row>
    <row r="398" spans="1:3" ht="12.75">
      <c r="A398" s="27"/>
      <c r="B398" s="27"/>
      <c r="C398" s="27"/>
    </row>
    <row r="399" spans="1:3" ht="12.75">
      <c r="A399" s="27"/>
      <c r="B399" s="27"/>
      <c r="C399" s="27"/>
    </row>
    <row r="400" spans="1:3" ht="12.75">
      <c r="A400" s="27"/>
      <c r="B400" s="27"/>
      <c r="C400" s="27"/>
    </row>
    <row r="401" spans="1:3" ht="12.75">
      <c r="A401" s="27"/>
      <c r="B401" s="27"/>
      <c r="C401" s="27"/>
    </row>
    <row r="402" spans="1:3" ht="12.75">
      <c r="A402" s="27"/>
      <c r="B402" s="27"/>
      <c r="C402" s="27"/>
    </row>
    <row r="403" spans="1:3" ht="12.75">
      <c r="A403" s="27"/>
      <c r="B403" s="27"/>
      <c r="C403" s="27"/>
    </row>
    <row r="404" spans="1:3" ht="12.75">
      <c r="A404" s="27"/>
      <c r="B404" s="27"/>
      <c r="C404" s="27"/>
    </row>
    <row r="405" spans="1:3" ht="12.75">
      <c r="A405" s="27"/>
      <c r="B405" s="27"/>
      <c r="C405" s="27"/>
    </row>
    <row r="406" spans="1:3" ht="12.75">
      <c r="A406" s="27"/>
      <c r="B406" s="27"/>
      <c r="C406" s="27"/>
    </row>
    <row r="407" spans="1:3" ht="12.75">
      <c r="A407" s="27"/>
      <c r="B407" s="27"/>
      <c r="C407" s="27"/>
    </row>
    <row r="408" spans="1:3" ht="12.75">
      <c r="A408" s="27"/>
      <c r="B408" s="27"/>
      <c r="C408" s="27"/>
    </row>
    <row r="409" spans="1:3" ht="12.75">
      <c r="A409" s="27"/>
      <c r="B409" s="27"/>
      <c r="C409" s="27"/>
    </row>
    <row r="410" spans="1:3" ht="12.75">
      <c r="A410" s="27"/>
      <c r="B410" s="27"/>
      <c r="C410" s="27"/>
    </row>
    <row r="411" spans="1:3" ht="12.75">
      <c r="A411" s="27"/>
      <c r="B411" s="27"/>
      <c r="C411" s="27"/>
    </row>
    <row r="412" spans="1:3" ht="12.75">
      <c r="A412" s="27"/>
      <c r="B412" s="27"/>
      <c r="C412" s="27"/>
    </row>
    <row r="413" spans="1:3" ht="12.75">
      <c r="A413" s="27"/>
      <c r="B413" s="27"/>
      <c r="C413" s="27"/>
    </row>
    <row r="414" spans="1:3" ht="12.75">
      <c r="A414" s="27"/>
      <c r="B414" s="27"/>
      <c r="C414" s="27"/>
    </row>
    <row r="415" spans="1:3" ht="12.75">
      <c r="A415" s="27"/>
      <c r="B415" s="27"/>
      <c r="C415" s="27"/>
    </row>
    <row r="416" spans="1:3" ht="12.75">
      <c r="A416" s="27"/>
      <c r="B416" s="27"/>
      <c r="C416" s="27"/>
    </row>
    <row r="417" spans="1:3" ht="12.75">
      <c r="A417" s="27"/>
      <c r="B417" s="27"/>
      <c r="C417" s="27"/>
    </row>
    <row r="418" spans="1:3" ht="12.75">
      <c r="A418" s="27"/>
      <c r="B418" s="27"/>
      <c r="C418" s="27"/>
    </row>
    <row r="419" spans="1:3" ht="12.75">
      <c r="A419" s="27"/>
      <c r="B419" s="27"/>
      <c r="C419" s="27"/>
    </row>
    <row r="420" spans="1:3" ht="12.75">
      <c r="A420" s="27"/>
      <c r="B420" s="27"/>
      <c r="C420" s="27"/>
    </row>
    <row r="421" spans="1:3" ht="12.75">
      <c r="A421" s="27"/>
      <c r="B421" s="27"/>
      <c r="C421" s="27"/>
    </row>
    <row r="422" spans="1:3" ht="12.75">
      <c r="A422" s="27"/>
      <c r="B422" s="27"/>
      <c r="C422" s="27"/>
    </row>
    <row r="423" spans="1:3" ht="12.75">
      <c r="A423" s="27"/>
      <c r="B423" s="27"/>
      <c r="C423" s="27"/>
    </row>
    <row r="424" spans="1:3" ht="12.75">
      <c r="A424" s="27"/>
      <c r="B424" s="27"/>
      <c r="C424" s="27"/>
    </row>
    <row r="425" spans="1:3" ht="12.75">
      <c r="A425" s="27"/>
      <c r="B425" s="27"/>
      <c r="C425" s="27"/>
    </row>
    <row r="426" spans="1:3" ht="12.75">
      <c r="A426" s="27"/>
      <c r="B426" s="27"/>
      <c r="C426" s="27"/>
    </row>
    <row r="427" spans="1:3" ht="12.75">
      <c r="A427" s="27"/>
      <c r="B427" s="27"/>
      <c r="C427" s="27"/>
    </row>
    <row r="428" spans="1:3" ht="12.75">
      <c r="A428" s="27"/>
      <c r="B428" s="27"/>
      <c r="C428" s="27"/>
    </row>
    <row r="429" spans="1:3" ht="12.75">
      <c r="A429" s="27"/>
      <c r="B429" s="27"/>
      <c r="C429" s="27"/>
    </row>
    <row r="430" spans="1:3" ht="12.75">
      <c r="A430" s="27"/>
      <c r="B430" s="27"/>
      <c r="C430" s="27"/>
    </row>
    <row r="431" spans="1:3" ht="12.75">
      <c r="A431" s="27"/>
      <c r="B431" s="27"/>
      <c r="C431" s="27"/>
    </row>
    <row r="432" spans="1:3" ht="12.75">
      <c r="A432" s="27"/>
      <c r="B432" s="27"/>
      <c r="C432" s="27"/>
    </row>
    <row r="433" spans="1:3" ht="12.75">
      <c r="A433" s="27"/>
      <c r="B433" s="27"/>
      <c r="C433" s="27"/>
    </row>
    <row r="434" spans="1:3" ht="12.75">
      <c r="A434" s="27"/>
      <c r="B434" s="27"/>
      <c r="C434" s="27"/>
    </row>
    <row r="435" spans="1:3" ht="12.75">
      <c r="A435" s="27"/>
      <c r="B435" s="27"/>
      <c r="C435" s="27"/>
    </row>
    <row r="436" spans="1:3" ht="12.75">
      <c r="A436" s="27"/>
      <c r="B436" s="27"/>
      <c r="C436" s="27"/>
    </row>
    <row r="437" spans="1:3" ht="12.75">
      <c r="A437" s="27"/>
      <c r="B437" s="27"/>
      <c r="C437" s="27"/>
    </row>
    <row r="438" spans="1:3" ht="12.75">
      <c r="A438" s="27"/>
      <c r="B438" s="27"/>
      <c r="C438" s="27"/>
    </row>
    <row r="439" spans="1:3" ht="12.75">
      <c r="A439" s="27"/>
      <c r="B439" s="27"/>
      <c r="C439" s="27"/>
    </row>
    <row r="440" spans="1:3" ht="12.75">
      <c r="A440" s="27"/>
      <c r="B440" s="27"/>
      <c r="C440" s="27"/>
    </row>
    <row r="441" spans="1:3" ht="12.75">
      <c r="A441" s="27"/>
      <c r="B441" s="27"/>
      <c r="C441" s="27"/>
    </row>
    <row r="442" spans="1:3" ht="12.75">
      <c r="A442" s="27"/>
      <c r="B442" s="27"/>
      <c r="C442" s="27"/>
    </row>
    <row r="443" spans="1:3" ht="12.75">
      <c r="A443" s="27"/>
      <c r="B443" s="27"/>
      <c r="C443" s="27"/>
    </row>
    <row r="444" spans="1:3" ht="12.75">
      <c r="A444" s="27"/>
      <c r="B444" s="27"/>
      <c r="C444" s="27"/>
    </row>
    <row r="445" spans="1:3" ht="12.75">
      <c r="A445" s="27"/>
      <c r="B445" s="27"/>
      <c r="C445" s="27"/>
    </row>
    <row r="446" spans="1:3" ht="12.75">
      <c r="A446" s="27"/>
      <c r="B446" s="27"/>
      <c r="C446" s="27"/>
    </row>
    <row r="447" spans="1:3" ht="12.75">
      <c r="A447" s="27"/>
      <c r="B447" s="27"/>
      <c r="C447" s="27"/>
    </row>
    <row r="448" spans="1:3" ht="12.75">
      <c r="A448" s="27"/>
      <c r="B448" s="27"/>
      <c r="C448" s="27"/>
    </row>
    <row r="449" spans="1:3" ht="12.75">
      <c r="A449" s="27"/>
      <c r="B449" s="27"/>
      <c r="C449" s="27"/>
    </row>
    <row r="450" spans="1:3" ht="12.75">
      <c r="A450" s="27"/>
      <c r="B450" s="27"/>
      <c r="C450" s="27"/>
    </row>
    <row r="451" spans="1:3" ht="12.75">
      <c r="A451" s="27"/>
      <c r="B451" s="27"/>
      <c r="C451" s="27"/>
    </row>
    <row r="452" spans="1:3" ht="12.75">
      <c r="A452" s="27"/>
      <c r="B452" s="27"/>
      <c r="C452" s="27"/>
    </row>
    <row r="453" spans="1:3" ht="12.75">
      <c r="A453" s="27"/>
      <c r="B453" s="27"/>
      <c r="C453" s="27"/>
    </row>
    <row r="454" spans="1:3" ht="12.75">
      <c r="A454" s="27"/>
      <c r="B454" s="27"/>
      <c r="C454" s="27"/>
    </row>
    <row r="455" spans="1:3" ht="12.75">
      <c r="A455" s="27"/>
      <c r="B455" s="27"/>
      <c r="C455" s="27"/>
    </row>
    <row r="456" spans="1:3" ht="12.75">
      <c r="A456" s="27"/>
      <c r="B456" s="27"/>
      <c r="C456" s="27"/>
    </row>
    <row r="457" spans="1:3" ht="12.75">
      <c r="A457" s="27"/>
      <c r="B457" s="27"/>
      <c r="C457" s="27"/>
    </row>
    <row r="458" spans="1:3" ht="12.75">
      <c r="A458" s="27"/>
      <c r="B458" s="27"/>
      <c r="C458" s="27"/>
    </row>
    <row r="459" spans="1:3" ht="12.75">
      <c r="A459" s="27"/>
      <c r="B459" s="27"/>
      <c r="C459" s="27"/>
    </row>
    <row r="460" spans="1:3" ht="12.75">
      <c r="A460" s="27"/>
      <c r="B460" s="27"/>
      <c r="C460" s="27"/>
    </row>
    <row r="461" spans="1:3" ht="12.75">
      <c r="A461" s="27"/>
      <c r="B461" s="27"/>
      <c r="C461" s="27"/>
    </row>
    <row r="462" spans="1:3" ht="12.75">
      <c r="A462" s="27"/>
      <c r="B462" s="27"/>
      <c r="C462" s="27"/>
    </row>
    <row r="463" spans="1:3" ht="12.75">
      <c r="A463" s="27"/>
      <c r="B463" s="27"/>
      <c r="C463" s="27"/>
    </row>
    <row r="464" spans="1:3" ht="12.75">
      <c r="A464" s="27"/>
      <c r="B464" s="27"/>
      <c r="C464" s="27"/>
    </row>
    <row r="465" spans="1:3" ht="12.75">
      <c r="A465" s="27"/>
      <c r="B465" s="27"/>
      <c r="C465" s="27"/>
    </row>
    <row r="466" spans="1:3" ht="12.75">
      <c r="A466" s="27"/>
      <c r="B466" s="27"/>
      <c r="C466" s="27"/>
    </row>
    <row r="467" spans="1:3" ht="12.75">
      <c r="A467" s="27"/>
      <c r="B467" s="27"/>
      <c r="C467" s="27"/>
    </row>
    <row r="468" spans="1:3" ht="12.75">
      <c r="A468" s="27"/>
      <c r="B468" s="27"/>
      <c r="C468" s="27"/>
    </row>
    <row r="469" spans="1:3" ht="12.75">
      <c r="A469" s="27"/>
      <c r="B469" s="27"/>
      <c r="C469" s="27"/>
    </row>
    <row r="470" spans="1:3" ht="12.75">
      <c r="A470" s="27"/>
      <c r="B470" s="27"/>
      <c r="C470" s="27"/>
    </row>
    <row r="471" spans="1:3" ht="12.75">
      <c r="A471" s="27"/>
      <c r="B471" s="27"/>
      <c r="C471" s="27"/>
    </row>
    <row r="472" spans="1:3" ht="12.75">
      <c r="A472" s="27"/>
      <c r="B472" s="27"/>
      <c r="C472" s="27"/>
    </row>
    <row r="473" spans="1:3" ht="12.75">
      <c r="A473" s="27"/>
      <c r="B473" s="27"/>
      <c r="C473" s="27"/>
    </row>
    <row r="474" spans="1:3" ht="12.75">
      <c r="A474" s="27"/>
      <c r="B474" s="27"/>
      <c r="C474" s="27"/>
    </row>
    <row r="475" spans="1:3" ht="12.75">
      <c r="A475" s="27"/>
      <c r="B475" s="27"/>
      <c r="C475" s="27"/>
    </row>
    <row r="476" spans="1:3" ht="12.75">
      <c r="A476" s="27"/>
      <c r="B476" s="27"/>
      <c r="C476" s="27"/>
    </row>
    <row r="477" spans="1:3" ht="12.75">
      <c r="A477" s="27"/>
      <c r="B477" s="27"/>
      <c r="C477" s="27"/>
    </row>
    <row r="478" spans="1:3" ht="12.75">
      <c r="A478" s="27"/>
      <c r="B478" s="27"/>
      <c r="C478" s="27"/>
    </row>
    <row r="479" spans="1:3" ht="12.75">
      <c r="A479" s="27"/>
      <c r="B479" s="27"/>
      <c r="C479" s="27"/>
    </row>
    <row r="480" spans="1:3" ht="12.75">
      <c r="A480" s="27"/>
      <c r="B480" s="27"/>
      <c r="C480" s="27"/>
    </row>
    <row r="481" spans="1:3" ht="12.75">
      <c r="A481" s="27"/>
      <c r="B481" s="27"/>
      <c r="C481" s="27"/>
    </row>
    <row r="482" spans="1:3" ht="12.75">
      <c r="A482" s="27"/>
      <c r="B482" s="27"/>
      <c r="C482" s="27"/>
    </row>
    <row r="483" spans="1:3" ht="12.75">
      <c r="A483" s="27"/>
      <c r="B483" s="27"/>
      <c r="C483" s="27"/>
    </row>
    <row r="484" spans="1:3" ht="12.75">
      <c r="A484" s="27"/>
      <c r="B484" s="27"/>
      <c r="C484" s="27"/>
    </row>
    <row r="485" spans="1:3" ht="12.75">
      <c r="A485" s="27"/>
      <c r="B485" s="27"/>
      <c r="C485" s="27"/>
    </row>
    <row r="486" spans="1:3" ht="12.75">
      <c r="A486" s="27"/>
      <c r="B486" s="27"/>
      <c r="C486" s="27"/>
    </row>
    <row r="487" spans="1:3" ht="12.75">
      <c r="A487" s="27"/>
      <c r="B487" s="27"/>
      <c r="C487" s="27"/>
    </row>
    <row r="488" spans="1:3" ht="12.75">
      <c r="A488" s="27"/>
      <c r="B488" s="27"/>
      <c r="C488" s="27"/>
    </row>
    <row r="489" spans="1:3" ht="12.75">
      <c r="A489" s="27"/>
      <c r="B489" s="27"/>
      <c r="C489" s="27"/>
    </row>
    <row r="490" spans="1:3" ht="12.75">
      <c r="A490" s="27"/>
      <c r="B490" s="27"/>
      <c r="C490" s="27"/>
    </row>
    <row r="491" spans="1:3" ht="12.75">
      <c r="A491" s="27"/>
      <c r="B491" s="27"/>
      <c r="C491" s="27"/>
    </row>
    <row r="492" spans="1:3" ht="12.75">
      <c r="A492" s="27"/>
      <c r="B492" s="27"/>
      <c r="C492" s="27"/>
    </row>
    <row r="493" spans="1:3" ht="12.75">
      <c r="A493" s="27"/>
      <c r="B493" s="27"/>
      <c r="C493" s="27"/>
    </row>
    <row r="494" spans="1:3" ht="12.75">
      <c r="A494" s="27"/>
      <c r="B494" s="27"/>
      <c r="C494" s="27"/>
    </row>
    <row r="495" spans="1:3" ht="12.75">
      <c r="A495" s="27"/>
      <c r="B495" s="27"/>
      <c r="C495" s="27"/>
    </row>
    <row r="496" spans="1:3" ht="12.75">
      <c r="A496" s="27"/>
      <c r="B496" s="27"/>
      <c r="C496" s="27"/>
    </row>
    <row r="497" spans="1:3" ht="12.75">
      <c r="A497" s="27"/>
      <c r="B497" s="27"/>
      <c r="C497" s="27"/>
    </row>
    <row r="498" spans="1:3" ht="12.75">
      <c r="A498" s="27"/>
      <c r="B498" s="27"/>
      <c r="C498" s="27"/>
    </row>
    <row r="499" spans="1:3" ht="12.75">
      <c r="A499" s="27"/>
      <c r="B499" s="27"/>
      <c r="C499" s="27"/>
    </row>
    <row r="500" spans="1:3" ht="12.75">
      <c r="A500" s="27"/>
      <c r="B500" s="27"/>
      <c r="C500" s="27"/>
    </row>
    <row r="501" spans="1:3" ht="12.75">
      <c r="A501" s="27"/>
      <c r="B501" s="27"/>
      <c r="C501" s="27"/>
    </row>
    <row r="502" spans="1:3" ht="12.75">
      <c r="A502" s="27"/>
      <c r="B502" s="27"/>
      <c r="C502" s="27"/>
    </row>
    <row r="503" spans="1:3" ht="12.75">
      <c r="A503" s="27"/>
      <c r="B503" s="27"/>
      <c r="C503" s="27"/>
    </row>
    <row r="504" spans="1:3" ht="12.75">
      <c r="A504" s="27"/>
      <c r="B504" s="27"/>
      <c r="C504" s="27"/>
    </row>
    <row r="505" spans="1:3" ht="12.75">
      <c r="A505" s="27"/>
      <c r="B505" s="27"/>
      <c r="C505" s="27"/>
    </row>
    <row r="506" spans="1:3" ht="12.75">
      <c r="A506" s="27"/>
      <c r="B506" s="27"/>
      <c r="C506" s="27"/>
    </row>
    <row r="507" spans="1:3" ht="12.75">
      <c r="A507" s="27"/>
      <c r="B507" s="27"/>
      <c r="C507" s="27"/>
    </row>
    <row r="508" spans="1:3" ht="12.75">
      <c r="A508" s="27"/>
      <c r="B508" s="27"/>
      <c r="C508" s="27"/>
    </row>
    <row r="509" spans="1:3" ht="12.75">
      <c r="A509" s="27"/>
      <c r="B509" s="27"/>
      <c r="C509" s="27"/>
    </row>
    <row r="510" spans="1:3" ht="12.75">
      <c r="A510" s="27"/>
      <c r="B510" s="27"/>
      <c r="C510" s="27"/>
    </row>
    <row r="511" spans="1:3" ht="12.75">
      <c r="A511" s="27"/>
      <c r="B511" s="27"/>
      <c r="C511" s="27"/>
    </row>
    <row r="512" spans="1:3" ht="12.75">
      <c r="A512" s="27"/>
      <c r="B512" s="27"/>
      <c r="C512" s="27"/>
    </row>
    <row r="513" spans="1:3" ht="12.75">
      <c r="A513" s="27"/>
      <c r="B513" s="27"/>
      <c r="C513" s="27"/>
    </row>
    <row r="514" spans="1:3" ht="12.75">
      <c r="A514" s="27"/>
      <c r="B514" s="27"/>
      <c r="C514" s="27"/>
    </row>
    <row r="515" spans="1:3" ht="12.75">
      <c r="A515" s="27"/>
      <c r="B515" s="27"/>
      <c r="C515" s="27"/>
    </row>
    <row r="516" spans="1:3" ht="12.75">
      <c r="A516" s="27"/>
      <c r="B516" s="27"/>
      <c r="C516" s="27"/>
    </row>
    <row r="517" spans="1:3" ht="12.75">
      <c r="A517" s="27"/>
      <c r="B517" s="27"/>
      <c r="C517" s="27"/>
    </row>
    <row r="518" spans="1:3" ht="12.75">
      <c r="A518" s="27"/>
      <c r="B518" s="27"/>
      <c r="C518" s="27"/>
    </row>
    <row r="519" spans="1:3" ht="12.75">
      <c r="A519" s="27"/>
      <c r="B519" s="27"/>
      <c r="C519" s="27"/>
    </row>
    <row r="520" spans="1:3" ht="12.75">
      <c r="A520" s="27"/>
      <c r="B520" s="27"/>
      <c r="C520" s="27"/>
    </row>
    <row r="521" spans="1:3" ht="12.75">
      <c r="A521" s="27"/>
      <c r="B521" s="27"/>
      <c r="C521" s="27"/>
    </row>
    <row r="522" spans="1:3" ht="12.75">
      <c r="A522" s="27"/>
      <c r="B522" s="27"/>
      <c r="C522" s="27"/>
    </row>
    <row r="523" spans="1:3" ht="12.75">
      <c r="A523" s="27"/>
      <c r="B523" s="27"/>
      <c r="C523" s="27"/>
    </row>
    <row r="524" spans="1:3" ht="12.75">
      <c r="A524" s="27"/>
      <c r="B524" s="27"/>
      <c r="C524" s="27"/>
    </row>
    <row r="525" spans="1:3" ht="12.75">
      <c r="A525" s="27"/>
      <c r="B525" s="27"/>
      <c r="C525" s="27"/>
    </row>
    <row r="526" spans="1:3" ht="12.75">
      <c r="A526" s="27"/>
      <c r="B526" s="27"/>
      <c r="C526" s="27"/>
    </row>
    <row r="527" spans="1:3" ht="12.75">
      <c r="A527" s="27"/>
      <c r="B527" s="27"/>
      <c r="C527" s="27"/>
    </row>
    <row r="528" spans="1:3" ht="12.75">
      <c r="A528" s="27"/>
      <c r="B528" s="27"/>
      <c r="C528" s="27"/>
    </row>
    <row r="529" spans="1:3" ht="12.75">
      <c r="A529" s="27"/>
      <c r="B529" s="27"/>
      <c r="C529" s="27"/>
    </row>
    <row r="530" spans="1:3" ht="12.75">
      <c r="A530" s="27"/>
      <c r="B530" s="27"/>
      <c r="C530" s="27"/>
    </row>
    <row r="531" spans="1:3" ht="12.75">
      <c r="A531" s="27"/>
      <c r="B531" s="27"/>
      <c r="C531" s="27"/>
    </row>
    <row r="532" spans="1:3" ht="12.75">
      <c r="A532" s="27"/>
      <c r="B532" s="27"/>
      <c r="C532" s="27"/>
    </row>
    <row r="533" spans="1:3" ht="12.75">
      <c r="A533" s="27"/>
      <c r="B533" s="27"/>
      <c r="C533" s="27"/>
    </row>
    <row r="534" spans="1:3" ht="12.75">
      <c r="A534" s="27"/>
      <c r="B534" s="27"/>
      <c r="C534" s="27"/>
    </row>
    <row r="535" spans="1:3" ht="12.75">
      <c r="A535" s="27"/>
      <c r="B535" s="27"/>
      <c r="C535" s="27"/>
    </row>
    <row r="536" spans="1:3" ht="12.75">
      <c r="A536" s="27"/>
      <c r="B536" s="27"/>
      <c r="C536" s="27"/>
    </row>
    <row r="537" spans="1:3" ht="12.75">
      <c r="A537" s="27"/>
      <c r="B537" s="27"/>
      <c r="C537" s="27"/>
    </row>
    <row r="538" spans="1:3" ht="12.75">
      <c r="A538" s="27"/>
      <c r="B538" s="27"/>
      <c r="C538" s="27"/>
    </row>
    <row r="539" spans="1:3" ht="12.75">
      <c r="A539" s="27"/>
      <c r="B539" s="27"/>
      <c r="C539" s="27"/>
    </row>
    <row r="540" spans="1:3" ht="12.75">
      <c r="A540" s="27"/>
      <c r="B540" s="27"/>
      <c r="C540" s="27"/>
    </row>
    <row r="541" spans="1:3" ht="12.75">
      <c r="A541" s="27"/>
      <c r="B541" s="27"/>
      <c r="C541" s="27"/>
    </row>
    <row r="542" spans="1:3" ht="12.75">
      <c r="A542" s="27"/>
      <c r="B542" s="27"/>
      <c r="C542" s="27"/>
    </row>
    <row r="543" spans="1:3" ht="12.75">
      <c r="A543" s="27"/>
      <c r="B543" s="27"/>
      <c r="C543" s="27"/>
    </row>
    <row r="544" spans="1:3" ht="12.75">
      <c r="A544" s="27"/>
      <c r="B544" s="27"/>
      <c r="C544" s="27"/>
    </row>
    <row r="545" spans="1:3" ht="12.75">
      <c r="A545" s="27"/>
      <c r="B545" s="27"/>
      <c r="C545" s="27"/>
    </row>
    <row r="546" spans="1:3" ht="12.75">
      <c r="A546" s="27"/>
      <c r="B546" s="27"/>
      <c r="C546" s="27"/>
    </row>
    <row r="547" spans="1:3" ht="12.75">
      <c r="A547" s="27"/>
      <c r="B547" s="27"/>
      <c r="C547" s="27"/>
    </row>
    <row r="548" spans="1:3" ht="12.75">
      <c r="A548" s="27"/>
      <c r="B548" s="27"/>
      <c r="C548" s="27"/>
    </row>
    <row r="549" spans="1:3" ht="12.75">
      <c r="A549" s="27"/>
      <c r="B549" s="27"/>
      <c r="C549" s="27"/>
    </row>
    <row r="550" spans="1:3" ht="12.75">
      <c r="A550" s="27"/>
      <c r="B550" s="27"/>
      <c r="C550" s="27"/>
    </row>
    <row r="551" spans="1:3" ht="12.75">
      <c r="A551" s="27"/>
      <c r="B551" s="27"/>
      <c r="C551" s="27"/>
    </row>
    <row r="552" spans="1:3" ht="12.75">
      <c r="A552" s="27"/>
      <c r="B552" s="27"/>
      <c r="C552" s="27"/>
    </row>
    <row r="553" spans="1:3" ht="12.75">
      <c r="A553" s="27"/>
      <c r="B553" s="27"/>
      <c r="C553" s="27"/>
    </row>
    <row r="554" spans="1:3" ht="12.75">
      <c r="A554" s="27"/>
      <c r="B554" s="27"/>
      <c r="C554" s="27"/>
    </row>
    <row r="555" spans="1:3" ht="12.75">
      <c r="A555" s="27"/>
      <c r="B555" s="27"/>
      <c r="C555" s="27"/>
    </row>
    <row r="556" spans="1:3" ht="12.75">
      <c r="A556" s="27"/>
      <c r="B556" s="27"/>
      <c r="C556" s="27"/>
    </row>
    <row r="557" spans="1:3" ht="12.75">
      <c r="A557" s="27"/>
      <c r="B557" s="27"/>
      <c r="C557" s="27"/>
    </row>
    <row r="558" spans="1:3" ht="12.75">
      <c r="A558" s="27"/>
      <c r="B558" s="27"/>
      <c r="C558" s="27"/>
    </row>
    <row r="559" spans="1:3" ht="12.75">
      <c r="A559" s="27"/>
      <c r="B559" s="27"/>
      <c r="C559" s="27"/>
    </row>
    <row r="560" spans="1:3" ht="12.75">
      <c r="A560" s="27"/>
      <c r="B560" s="27"/>
      <c r="C560" s="27"/>
    </row>
    <row r="561" spans="1:3" ht="12.75">
      <c r="A561" s="27"/>
      <c r="B561" s="27"/>
      <c r="C561" s="27"/>
    </row>
    <row r="562" spans="1:3" ht="12.75">
      <c r="A562" s="27"/>
      <c r="B562" s="27"/>
      <c r="C562" s="27"/>
    </row>
    <row r="563" spans="1:3" ht="12.75">
      <c r="A563" s="27"/>
      <c r="B563" s="27"/>
      <c r="C563" s="27"/>
    </row>
    <row r="564" spans="1:3" ht="12.75">
      <c r="A564" s="27"/>
      <c r="B564" s="27"/>
      <c r="C564" s="27"/>
    </row>
    <row r="565" spans="1:3" ht="12.75">
      <c r="A565" s="27"/>
      <c r="B565" s="27"/>
      <c r="C565" s="27"/>
    </row>
    <row r="566" spans="1:3" ht="12.75">
      <c r="A566" s="27"/>
      <c r="B566" s="27"/>
      <c r="C566" s="27"/>
    </row>
    <row r="567" spans="1:3" ht="12.75">
      <c r="A567" s="27"/>
      <c r="B567" s="27"/>
      <c r="C567" s="27"/>
    </row>
    <row r="568" spans="1:3" ht="12.75">
      <c r="A568" s="27"/>
      <c r="B568" s="27"/>
      <c r="C568" s="27"/>
    </row>
    <row r="569" spans="1:3" ht="12.75">
      <c r="A569" s="27"/>
      <c r="B569" s="27"/>
      <c r="C569" s="27"/>
    </row>
    <row r="570" spans="1:3" ht="12.75">
      <c r="A570" s="27"/>
      <c r="B570" s="27"/>
      <c r="C570" s="27"/>
    </row>
    <row r="571" spans="1:3" ht="12.75">
      <c r="A571" s="27"/>
      <c r="B571" s="27"/>
      <c r="C571" s="27"/>
    </row>
    <row r="572" spans="1:3" ht="12.75">
      <c r="A572" s="27"/>
      <c r="B572" s="27"/>
      <c r="C572" s="27"/>
    </row>
    <row r="573" spans="1:3" ht="12.75">
      <c r="A573" s="27"/>
      <c r="B573" s="27"/>
      <c r="C573" s="27"/>
    </row>
    <row r="574" spans="1:3" ht="12.75">
      <c r="A574" s="27"/>
      <c r="B574" s="27"/>
      <c r="C574" s="27"/>
    </row>
    <row r="575" spans="1:3" ht="12.75">
      <c r="A575" s="27"/>
      <c r="B575" s="27"/>
      <c r="C575" s="27"/>
    </row>
    <row r="576" spans="1:3" ht="12.75">
      <c r="A576" s="27"/>
      <c r="B576" s="27"/>
      <c r="C576" s="27"/>
    </row>
    <row r="577" spans="1:3" ht="12.75">
      <c r="A577" s="27"/>
      <c r="B577" s="27"/>
      <c r="C577" s="27"/>
    </row>
    <row r="578" spans="1:3" ht="12.75">
      <c r="A578" s="27"/>
      <c r="B578" s="27"/>
      <c r="C578" s="27"/>
    </row>
    <row r="579" spans="1:3" ht="12.75">
      <c r="A579" s="27"/>
      <c r="B579" s="27"/>
      <c r="C579" s="27"/>
    </row>
    <row r="580" spans="1:3" ht="12.75">
      <c r="A580" s="27"/>
      <c r="B580" s="27"/>
      <c r="C580" s="27"/>
    </row>
    <row r="581" spans="1:3" ht="12.75">
      <c r="A581" s="27"/>
      <c r="B581" s="27"/>
      <c r="C581" s="27"/>
    </row>
    <row r="582" spans="1:3" ht="12.75">
      <c r="A582" s="27"/>
      <c r="B582" s="27"/>
      <c r="C582" s="27"/>
    </row>
    <row r="583" spans="1:3" ht="12.75">
      <c r="A583" s="27"/>
      <c r="B583" s="27"/>
      <c r="C583" s="27"/>
    </row>
    <row r="584" spans="1:3" ht="12.75">
      <c r="A584" s="27"/>
      <c r="B584" s="27"/>
      <c r="C584" s="27"/>
    </row>
    <row r="585" spans="1:3" ht="12.75">
      <c r="A585" s="27"/>
      <c r="B585" s="27"/>
      <c r="C585" s="27"/>
    </row>
    <row r="586" spans="1:3" ht="12.75">
      <c r="A586" s="27"/>
      <c r="B586" s="27"/>
      <c r="C586" s="27"/>
    </row>
    <row r="587" spans="1:3" ht="12.75">
      <c r="A587" s="27"/>
      <c r="B587" s="27"/>
      <c r="C587" s="27"/>
    </row>
    <row r="588" spans="1:3" ht="12.75">
      <c r="A588" s="27"/>
      <c r="B588" s="27"/>
      <c r="C588" s="27"/>
    </row>
    <row r="589" spans="1:3" ht="12.75">
      <c r="A589" s="27"/>
      <c r="B589" s="27"/>
      <c r="C589" s="27"/>
    </row>
    <row r="590" spans="1:3" ht="12.75">
      <c r="A590" s="27"/>
      <c r="B590" s="27"/>
      <c r="C590" s="27"/>
    </row>
    <row r="591" spans="1:3" ht="12.75">
      <c r="A591" s="27"/>
      <c r="B591" s="27"/>
      <c r="C591" s="27"/>
    </row>
    <row r="592" spans="1:3" ht="12.75">
      <c r="A592" s="27"/>
      <c r="B592" s="27"/>
      <c r="C592" s="27"/>
    </row>
    <row r="593" spans="1:3" ht="12.75">
      <c r="A593" s="27"/>
      <c r="B593" s="27"/>
      <c r="C593" s="27"/>
    </row>
    <row r="594" spans="1:3" ht="12.75">
      <c r="A594" s="27"/>
      <c r="B594" s="27"/>
      <c r="C594" s="27"/>
    </row>
    <row r="595" spans="1:3" ht="12.75">
      <c r="A595" s="27"/>
      <c r="B595" s="27"/>
      <c r="C595" s="27"/>
    </row>
    <row r="596" spans="1:3" ht="12.75">
      <c r="A596" s="27"/>
      <c r="B596" s="27"/>
      <c r="C596" s="27"/>
    </row>
    <row r="597" spans="1:3" ht="12.75">
      <c r="A597" s="27"/>
      <c r="B597" s="27"/>
      <c r="C597" s="27"/>
    </row>
    <row r="598" spans="1:3" ht="12.75">
      <c r="A598" s="27"/>
      <c r="B598" s="27"/>
      <c r="C598" s="27"/>
    </row>
    <row r="599" spans="1:3" ht="12.75">
      <c r="A599" s="27"/>
      <c r="B599" s="27"/>
      <c r="C599" s="27"/>
    </row>
    <row r="600" spans="1:3" ht="12.75">
      <c r="A600" s="27"/>
      <c r="B600" s="27"/>
      <c r="C600" s="27"/>
    </row>
    <row r="601" spans="1:3" ht="12.75">
      <c r="A601" s="27"/>
      <c r="B601" s="27"/>
      <c r="C601" s="27"/>
    </row>
    <row r="602" spans="1:3" ht="12.75">
      <c r="A602" s="27"/>
      <c r="B602" s="27"/>
      <c r="C602" s="27"/>
    </row>
    <row r="603" spans="1:3" ht="12.75">
      <c r="A603" s="27"/>
      <c r="B603" s="27"/>
      <c r="C603" s="27"/>
    </row>
    <row r="604" spans="1:3" ht="12.75">
      <c r="A604" s="27"/>
      <c r="B604" s="27"/>
      <c r="C604" s="27"/>
    </row>
    <row r="605" spans="1:3" ht="12.75">
      <c r="A605" s="27"/>
      <c r="B605" s="27"/>
      <c r="C605" s="27"/>
    </row>
    <row r="606" spans="1:3" ht="12.75">
      <c r="A606" s="27"/>
      <c r="B606" s="27"/>
      <c r="C606" s="27"/>
    </row>
    <row r="607" spans="1:3" ht="12.75">
      <c r="A607" s="27"/>
      <c r="B607" s="27"/>
      <c r="C607" s="27"/>
    </row>
    <row r="608" spans="1:3" ht="12.75">
      <c r="A608" s="27"/>
      <c r="B608" s="27"/>
      <c r="C608" s="27"/>
    </row>
    <row r="609" spans="1:3" ht="12.75">
      <c r="A609" s="27"/>
      <c r="B609" s="27"/>
      <c r="C609" s="27"/>
    </row>
    <row r="610" spans="1:3" ht="12.75">
      <c r="A610" s="27"/>
      <c r="B610" s="27"/>
      <c r="C610" s="27"/>
    </row>
    <row r="611" spans="1:3" ht="12.75">
      <c r="A611" s="27"/>
      <c r="B611" s="27"/>
      <c r="C611" s="27"/>
    </row>
    <row r="612" spans="1:3" ht="12.75">
      <c r="A612" s="27"/>
      <c r="B612" s="27"/>
      <c r="C612" s="27"/>
    </row>
    <row r="613" spans="1:3" ht="12.75">
      <c r="A613" s="27"/>
      <c r="B613" s="27"/>
      <c r="C613" s="27"/>
    </row>
    <row r="614" spans="1:3" ht="12.75">
      <c r="A614" s="27"/>
      <c r="B614" s="27"/>
      <c r="C614" s="27"/>
    </row>
    <row r="615" spans="1:3" ht="12.75">
      <c r="A615" s="27"/>
      <c r="B615" s="27"/>
      <c r="C615" s="27"/>
    </row>
    <row r="616" spans="1:3" ht="12.75">
      <c r="A616" s="27"/>
      <c r="B616" s="27"/>
      <c r="C616" s="27"/>
    </row>
    <row r="617" spans="1:3" ht="12.75">
      <c r="A617" s="27"/>
      <c r="B617" s="27"/>
      <c r="C617" s="27"/>
    </row>
    <row r="618" spans="1:3" ht="12.75">
      <c r="A618" s="27"/>
      <c r="B618" s="27"/>
      <c r="C618" s="27"/>
    </row>
    <row r="619" spans="1:3" ht="12.75">
      <c r="A619" s="27"/>
      <c r="B619" s="27"/>
      <c r="C619" s="27"/>
    </row>
    <row r="620" spans="1:3" ht="12.75">
      <c r="A620" s="27"/>
      <c r="B620" s="27"/>
      <c r="C620" s="27"/>
    </row>
    <row r="621" spans="1:3" ht="12.75">
      <c r="A621" s="27"/>
      <c r="B621" s="27"/>
      <c r="C621" s="27"/>
    </row>
    <row r="622" spans="1:3" ht="12.75">
      <c r="A622" s="27"/>
      <c r="B622" s="27"/>
      <c r="C622" s="27"/>
    </row>
    <row r="623" spans="1:3" ht="12.75">
      <c r="A623" s="27"/>
      <c r="B623" s="27"/>
      <c r="C623" s="27"/>
    </row>
    <row r="624" spans="1:3" ht="12.75">
      <c r="A624" s="27"/>
      <c r="B624" s="27"/>
      <c r="C624" s="27"/>
    </row>
    <row r="625" spans="1:3" ht="12.75">
      <c r="A625" s="27"/>
      <c r="B625" s="27"/>
      <c r="C625" s="27"/>
    </row>
    <row r="626" spans="1:3" ht="12.75">
      <c r="A626" s="27"/>
      <c r="B626" s="27"/>
      <c r="C626" s="27"/>
    </row>
    <row r="627" spans="1:3" ht="12.75">
      <c r="A627" s="27"/>
      <c r="B627" s="27"/>
      <c r="C627" s="27"/>
    </row>
    <row r="628" spans="1:3" ht="12.75">
      <c r="A628" s="27"/>
      <c r="B628" s="27"/>
      <c r="C628" s="27"/>
    </row>
    <row r="629" spans="1:3" ht="12.75">
      <c r="A629" s="27"/>
      <c r="B629" s="27"/>
      <c r="C629" s="27"/>
    </row>
    <row r="630" spans="1:3" ht="12.75">
      <c r="A630" s="27"/>
      <c r="B630" s="27"/>
      <c r="C630" s="27"/>
    </row>
    <row r="631" spans="1:3" ht="12.75">
      <c r="A631" s="27"/>
      <c r="B631" s="27"/>
      <c r="C631" s="27"/>
    </row>
    <row r="632" spans="1:3" ht="12.75">
      <c r="A632" s="27"/>
      <c r="B632" s="27"/>
      <c r="C632" s="27"/>
    </row>
    <row r="633" spans="1:3" ht="12.75">
      <c r="A633" s="27"/>
      <c r="B633" s="27"/>
      <c r="C633" s="27"/>
    </row>
    <row r="634" spans="1:3" ht="12.75">
      <c r="A634" s="27"/>
      <c r="B634" s="27"/>
      <c r="C634" s="27"/>
    </row>
    <row r="635" spans="1:3" ht="12.75">
      <c r="A635" s="27"/>
      <c r="B635" s="27"/>
      <c r="C635" s="27"/>
    </row>
    <row r="636" spans="1:3" ht="12.75">
      <c r="A636" s="27"/>
      <c r="B636" s="27"/>
      <c r="C636" s="27"/>
    </row>
    <row r="637" spans="1:3" ht="12.75">
      <c r="A637" s="27"/>
      <c r="B637" s="27"/>
      <c r="C637" s="27"/>
    </row>
    <row r="638" spans="1:3" ht="12.75">
      <c r="A638" s="27"/>
      <c r="B638" s="27"/>
      <c r="C638" s="27"/>
    </row>
    <row r="639" spans="1:3" ht="12.75">
      <c r="A639" s="27"/>
      <c r="B639" s="27"/>
      <c r="C639" s="27"/>
    </row>
    <row r="640" spans="1:3" ht="12.75">
      <c r="A640" s="27"/>
      <c r="B640" s="27"/>
      <c r="C640" s="27"/>
    </row>
    <row r="641" spans="1:3" ht="12.75">
      <c r="A641" s="27"/>
      <c r="B641" s="27"/>
      <c r="C641" s="27"/>
    </row>
    <row r="642" spans="1:3" ht="12.75">
      <c r="A642" s="27"/>
      <c r="B642" s="27"/>
      <c r="C642" s="27"/>
    </row>
    <row r="643" spans="1:3" ht="12.75">
      <c r="A643" s="27"/>
      <c r="B643" s="27"/>
      <c r="C643" s="27"/>
    </row>
    <row r="644" spans="1:3" ht="12.75">
      <c r="A644" s="27"/>
      <c r="B644" s="27"/>
      <c r="C644" s="27"/>
    </row>
    <row r="645" spans="1:3" ht="12.75">
      <c r="A645" s="27"/>
      <c r="B645" s="27"/>
      <c r="C645" s="27"/>
    </row>
    <row r="646" spans="1:3" ht="12.75">
      <c r="A646" s="27"/>
      <c r="B646" s="27"/>
      <c r="C646" s="27"/>
    </row>
    <row r="647" spans="1:3" ht="12.75">
      <c r="A647" s="27"/>
      <c r="B647" s="27"/>
      <c r="C647" s="27"/>
    </row>
    <row r="648" spans="1:3" ht="12.75">
      <c r="A648" s="27"/>
      <c r="B648" s="27"/>
      <c r="C648" s="27"/>
    </row>
    <row r="649" spans="1:3" ht="12.75">
      <c r="A649" s="27"/>
      <c r="B649" s="27"/>
      <c r="C649" s="27"/>
    </row>
    <row r="650" spans="1:3" ht="12.75">
      <c r="A650" s="27"/>
      <c r="B650" s="27"/>
      <c r="C650" s="27"/>
    </row>
    <row r="651" spans="1:3" ht="12.75">
      <c r="A651" s="27"/>
      <c r="B651" s="27"/>
      <c r="C651" s="27"/>
    </row>
    <row r="652" spans="1:3" ht="12.75">
      <c r="A652" s="27"/>
      <c r="B652" s="27"/>
      <c r="C652" s="27"/>
    </row>
    <row r="653" spans="1:3" ht="12.75">
      <c r="A653" s="27"/>
      <c r="B653" s="27"/>
      <c r="C653" s="27"/>
    </row>
    <row r="654" spans="1:3" ht="12.75">
      <c r="A654" s="27"/>
      <c r="B654" s="27"/>
      <c r="C654" s="27"/>
    </row>
    <row r="655" spans="1:3" ht="12.75">
      <c r="A655" s="27"/>
      <c r="B655" s="27"/>
      <c r="C655" s="27"/>
    </row>
    <row r="656" spans="1:3" ht="12.75">
      <c r="A656" s="27"/>
      <c r="B656" s="27"/>
      <c r="C656" s="27"/>
    </row>
    <row r="657" spans="1:3" ht="12.75">
      <c r="A657" s="27"/>
      <c r="B657" s="27"/>
      <c r="C657" s="27"/>
    </row>
    <row r="658" spans="1:3" ht="12.75">
      <c r="A658" s="27"/>
      <c r="B658" s="27"/>
      <c r="C658" s="27"/>
    </row>
    <row r="659" spans="1:3" ht="12.75">
      <c r="A659" s="27"/>
      <c r="B659" s="27"/>
      <c r="C659" s="27"/>
    </row>
    <row r="660" spans="1:3" ht="12.75">
      <c r="A660" s="27"/>
      <c r="B660" s="27"/>
      <c r="C660" s="27"/>
    </row>
    <row r="661" spans="1:3" ht="12.75">
      <c r="A661" s="27"/>
      <c r="B661" s="27"/>
      <c r="C661" s="27"/>
    </row>
    <row r="662" spans="1:3" ht="12.75">
      <c r="A662" s="27"/>
      <c r="B662" s="27"/>
      <c r="C662" s="27"/>
    </row>
    <row r="663" spans="1:3" ht="12.75">
      <c r="A663" s="27"/>
      <c r="B663" s="27"/>
      <c r="C663" s="27"/>
    </row>
    <row r="664" spans="1:3" ht="12.75">
      <c r="A664" s="27"/>
      <c r="B664" s="27"/>
      <c r="C664" s="27"/>
    </row>
    <row r="665" spans="1:3" ht="12.75">
      <c r="A665" s="27"/>
      <c r="B665" s="27"/>
      <c r="C665" s="27"/>
    </row>
    <row r="666" spans="1:3" ht="12.75">
      <c r="A666" s="27"/>
      <c r="B666" s="27"/>
      <c r="C666" s="27"/>
    </row>
    <row r="667" spans="1:3" ht="12.75">
      <c r="A667" s="27"/>
      <c r="B667" s="27"/>
      <c r="C667" s="27"/>
    </row>
    <row r="668" spans="1:3" ht="12.75">
      <c r="A668" s="27"/>
      <c r="B668" s="27"/>
      <c r="C668" s="27"/>
    </row>
    <row r="669" spans="1:3" ht="12.75">
      <c r="A669" s="27"/>
      <c r="B669" s="27"/>
      <c r="C669" s="27"/>
    </row>
    <row r="670" spans="1:3" ht="12.75">
      <c r="A670" s="27"/>
      <c r="B670" s="27"/>
      <c r="C670" s="27"/>
    </row>
    <row r="671" spans="1:3" ht="12.75">
      <c r="A671" s="27"/>
      <c r="B671" s="27"/>
      <c r="C671" s="27"/>
    </row>
    <row r="672" spans="1:3" ht="12.75">
      <c r="A672" s="27"/>
      <c r="B672" s="27"/>
      <c r="C672" s="27"/>
    </row>
    <row r="673" spans="1:3" ht="12.75">
      <c r="A673" s="27"/>
      <c r="B673" s="27"/>
      <c r="C673" s="27"/>
    </row>
    <row r="674" spans="1:3" ht="12.75">
      <c r="A674" s="27"/>
      <c r="B674" s="27"/>
      <c r="C674" s="27"/>
    </row>
    <row r="675" spans="1:3" ht="12.75">
      <c r="A675" s="27"/>
      <c r="B675" s="27"/>
      <c r="C675" s="27"/>
    </row>
    <row r="676" spans="1:3" ht="12.75">
      <c r="A676" s="27"/>
      <c r="B676" s="27"/>
      <c r="C676" s="27"/>
    </row>
    <row r="677" spans="1:3" ht="12.75">
      <c r="A677" s="27"/>
      <c r="B677" s="27"/>
      <c r="C677" s="27"/>
    </row>
    <row r="678" spans="1:3" ht="12.75">
      <c r="A678" s="27"/>
      <c r="B678" s="27"/>
      <c r="C678" s="27"/>
    </row>
    <row r="679" spans="1:3" ht="12.75">
      <c r="A679" s="27"/>
      <c r="B679" s="27"/>
      <c r="C679" s="27"/>
    </row>
    <row r="680" spans="1:3" ht="12.75">
      <c r="A680" s="27"/>
      <c r="B680" s="27"/>
      <c r="C680" s="27"/>
    </row>
    <row r="681" spans="1:3" ht="12.75">
      <c r="A681" s="27"/>
      <c r="B681" s="27"/>
      <c r="C681" s="27"/>
    </row>
    <row r="682" spans="1:3" ht="12.75">
      <c r="A682" s="27"/>
      <c r="B682" s="27"/>
      <c r="C682" s="27"/>
    </row>
    <row r="683" spans="1:3" ht="12.75">
      <c r="A683" s="27"/>
      <c r="B683" s="27"/>
      <c r="C683" s="27"/>
    </row>
    <row r="684" spans="1:3" ht="12.75">
      <c r="A684" s="27"/>
      <c r="B684" s="27"/>
      <c r="C684" s="27"/>
    </row>
    <row r="685" spans="1:3" ht="12.75">
      <c r="A685" s="27"/>
      <c r="B685" s="27"/>
      <c r="C685" s="27"/>
    </row>
    <row r="686" spans="1:3" ht="12.75">
      <c r="A686" s="27"/>
      <c r="B686" s="27"/>
      <c r="C686" s="27"/>
    </row>
    <row r="687" spans="1:3" ht="12.75">
      <c r="A687" s="27"/>
      <c r="B687" s="27"/>
      <c r="C687" s="27"/>
    </row>
    <row r="688" spans="1:3" ht="12.75">
      <c r="A688" s="27"/>
      <c r="B688" s="27"/>
      <c r="C688" s="27"/>
    </row>
    <row r="689" spans="1:3" ht="12.75">
      <c r="A689" s="27"/>
      <c r="B689" s="27"/>
      <c r="C689" s="27"/>
    </row>
    <row r="690" spans="1:3" ht="12.75">
      <c r="A690" s="27"/>
      <c r="B690" s="27"/>
      <c r="C690" s="27"/>
    </row>
    <row r="691" spans="1:3" ht="12.75">
      <c r="A691" s="27"/>
      <c r="B691" s="27"/>
      <c r="C691" s="27"/>
    </row>
    <row r="692" spans="1:3" ht="12.75">
      <c r="A692" s="27"/>
      <c r="B692" s="27"/>
      <c r="C692" s="27"/>
    </row>
    <row r="693" spans="1:3" ht="12.75">
      <c r="A693" s="27"/>
      <c r="B693" s="27"/>
      <c r="C693" s="27"/>
    </row>
    <row r="694" spans="1:3" ht="12.75">
      <c r="A694" s="27"/>
      <c r="B694" s="27"/>
      <c r="C694" s="27"/>
    </row>
    <row r="695" spans="1:3" ht="12.75">
      <c r="A695" s="27"/>
      <c r="B695" s="27"/>
      <c r="C695" s="27"/>
    </row>
    <row r="696" spans="1:3" ht="12.75">
      <c r="A696" s="27"/>
      <c r="B696" s="27"/>
      <c r="C696" s="27"/>
    </row>
    <row r="697" spans="1:3" ht="12.75">
      <c r="A697" s="27"/>
      <c r="B697" s="27"/>
      <c r="C697" s="27"/>
    </row>
    <row r="698" spans="1:3" ht="12.75">
      <c r="A698" s="27"/>
      <c r="B698" s="27"/>
      <c r="C698" s="27"/>
    </row>
    <row r="699" spans="1:3" ht="12.75">
      <c r="A699" s="27"/>
      <c r="B699" s="27"/>
      <c r="C699" s="27"/>
    </row>
    <row r="700" spans="1:3" ht="12.75">
      <c r="A700" s="27"/>
      <c r="B700" s="27"/>
      <c r="C700" s="27"/>
    </row>
    <row r="701" spans="1:3" ht="12.75">
      <c r="A701" s="27"/>
      <c r="B701" s="27"/>
      <c r="C701" s="27"/>
    </row>
    <row r="702" spans="1:3" ht="12.75">
      <c r="A702" s="27"/>
      <c r="B702" s="27"/>
      <c r="C702" s="27"/>
    </row>
    <row r="703" spans="1:3" ht="12.75">
      <c r="A703" s="27"/>
      <c r="B703" s="27"/>
      <c r="C703" s="27"/>
    </row>
    <row r="704" spans="1:3" ht="12.75">
      <c r="A704" s="27"/>
      <c r="B704" s="27"/>
      <c r="C704" s="27"/>
    </row>
    <row r="705" spans="1:3" ht="12.75">
      <c r="A705" s="27"/>
      <c r="B705" s="27"/>
      <c r="C705" s="27"/>
    </row>
    <row r="706" spans="1:3" ht="12.75">
      <c r="A706" s="27"/>
      <c r="B706" s="27"/>
      <c r="C706" s="27"/>
    </row>
    <row r="707" spans="1:3" ht="12.75">
      <c r="A707" s="27"/>
      <c r="B707" s="27"/>
      <c r="C707" s="27"/>
    </row>
    <row r="708" spans="1:3" ht="12.75">
      <c r="A708" s="27"/>
      <c r="B708" s="27"/>
      <c r="C708" s="27"/>
    </row>
    <row r="709" spans="1:3" ht="12.75">
      <c r="A709" s="27"/>
      <c r="B709" s="27"/>
      <c r="C709" s="27"/>
    </row>
    <row r="710" spans="1:3" ht="12.75">
      <c r="A710" s="27"/>
      <c r="B710" s="27"/>
      <c r="C710" s="27"/>
    </row>
    <row r="711" spans="1:3" ht="12.75">
      <c r="A711" s="27"/>
      <c r="B711" s="27"/>
      <c r="C711" s="27"/>
    </row>
    <row r="712" spans="1:3" ht="12.75">
      <c r="A712" s="27"/>
      <c r="B712" s="27"/>
      <c r="C712" s="27"/>
    </row>
    <row r="713" spans="1:3" ht="12.75">
      <c r="A713" s="27"/>
      <c r="B713" s="27"/>
      <c r="C713" s="27"/>
    </row>
    <row r="714" spans="1:3" ht="12.75">
      <c r="A714" s="27"/>
      <c r="B714" s="27"/>
      <c r="C714" s="27"/>
    </row>
    <row r="715" spans="1:3" ht="12.75">
      <c r="A715" s="27"/>
      <c r="B715" s="27"/>
      <c r="C715" s="27"/>
    </row>
    <row r="716" spans="1:3" ht="12.75">
      <c r="A716" s="27"/>
      <c r="B716" s="27"/>
      <c r="C716" s="27"/>
    </row>
    <row r="717" spans="1:3" ht="12.75">
      <c r="A717" s="27"/>
      <c r="B717" s="27"/>
      <c r="C717" s="27"/>
    </row>
    <row r="718" spans="1:3" ht="12.75">
      <c r="A718" s="27"/>
      <c r="B718" s="27"/>
      <c r="C718" s="27"/>
    </row>
    <row r="719" spans="1:3" ht="12.75">
      <c r="A719" s="27"/>
      <c r="B719" s="27"/>
      <c r="C719" s="27"/>
    </row>
    <row r="720" spans="1:3" ht="12.75">
      <c r="A720" s="27"/>
      <c r="B720" s="27"/>
      <c r="C720" s="27"/>
    </row>
    <row r="721" spans="1:3" ht="12.75">
      <c r="A721" s="27"/>
      <c r="B721" s="27"/>
      <c r="C721" s="27"/>
    </row>
    <row r="722" spans="1:3" ht="12.75">
      <c r="A722" s="27"/>
      <c r="B722" s="27"/>
      <c r="C722" s="27"/>
    </row>
    <row r="723" spans="1:3" ht="12.75">
      <c r="A723" s="27"/>
      <c r="B723" s="27"/>
      <c r="C723" s="27"/>
    </row>
    <row r="724" spans="1:3" ht="12.75">
      <c r="A724" s="27"/>
      <c r="B724" s="27"/>
      <c r="C724" s="27"/>
    </row>
    <row r="725" spans="1:3" ht="12.75">
      <c r="A725" s="27"/>
      <c r="B725" s="27"/>
      <c r="C725" s="27"/>
    </row>
    <row r="726" spans="1:3" ht="12.75">
      <c r="A726" s="27"/>
      <c r="B726" s="27"/>
      <c r="C726" s="27"/>
    </row>
    <row r="727" spans="1:3" ht="12.75">
      <c r="A727" s="27"/>
      <c r="B727" s="27"/>
      <c r="C727" s="27"/>
    </row>
    <row r="728" spans="1:3" ht="12.75">
      <c r="A728" s="27"/>
      <c r="B728" s="27"/>
      <c r="C728" s="27"/>
    </row>
    <row r="729" spans="1:3" ht="12.75">
      <c r="A729" s="27"/>
      <c r="B729" s="27"/>
      <c r="C729" s="27"/>
    </row>
    <row r="730" spans="1:3" ht="12.75">
      <c r="A730" s="27"/>
      <c r="B730" s="27"/>
      <c r="C730" s="27"/>
    </row>
    <row r="731" spans="1:3" ht="12.75">
      <c r="A731" s="27"/>
      <c r="B731" s="27"/>
      <c r="C731" s="27"/>
    </row>
    <row r="732" spans="1:3" ht="12.75">
      <c r="A732" s="27"/>
      <c r="B732" s="27"/>
      <c r="C732" s="27"/>
    </row>
    <row r="733" spans="1:3" ht="12.75">
      <c r="A733" s="27"/>
      <c r="B733" s="27"/>
      <c r="C733" s="27"/>
    </row>
    <row r="734" spans="1:3" ht="12.75">
      <c r="A734" s="27"/>
      <c r="B734" s="27"/>
      <c r="C734" s="27"/>
    </row>
    <row r="735" spans="1:3" ht="12.75">
      <c r="A735" s="27"/>
      <c r="B735" s="27"/>
      <c r="C735" s="27"/>
    </row>
    <row r="736" spans="1:3" ht="12.75">
      <c r="A736" s="27"/>
      <c r="B736" s="27"/>
      <c r="C736" s="27"/>
    </row>
    <row r="737" spans="1:3" ht="12.75">
      <c r="A737" s="27"/>
      <c r="B737" s="27"/>
      <c r="C737" s="27"/>
    </row>
    <row r="738" spans="1:3" ht="12.75">
      <c r="A738" s="27"/>
      <c r="B738" s="27"/>
      <c r="C738" s="27"/>
    </row>
    <row r="739" spans="1:3" ht="12.75">
      <c r="A739" s="27"/>
      <c r="B739" s="27"/>
      <c r="C739" s="27"/>
    </row>
    <row r="740" spans="1:3" ht="12.75">
      <c r="A740" s="27"/>
      <c r="B740" s="27"/>
      <c r="C740" s="27"/>
    </row>
    <row r="741" spans="1:3" ht="12.75">
      <c r="A741" s="27"/>
      <c r="B741" s="27"/>
      <c r="C741" s="27"/>
    </row>
    <row r="742" spans="1:3" ht="12.75">
      <c r="A742" s="27"/>
      <c r="B742" s="27"/>
      <c r="C742" s="27"/>
    </row>
    <row r="743" spans="1:3" ht="12.75">
      <c r="A743" s="27"/>
      <c r="B743" s="27"/>
      <c r="C743" s="27"/>
    </row>
    <row r="744" spans="1:3" ht="12.75">
      <c r="A744" s="27"/>
      <c r="B744" s="27"/>
      <c r="C744" s="27"/>
    </row>
    <row r="745" spans="1:3" ht="12.75">
      <c r="A745" s="27"/>
      <c r="B745" s="27"/>
      <c r="C745" s="27"/>
    </row>
    <row r="746" spans="1:3" ht="12.75">
      <c r="A746" s="27"/>
      <c r="B746" s="27"/>
      <c r="C746" s="27"/>
    </row>
    <row r="747" spans="1:3" ht="12.75">
      <c r="A747" s="27"/>
      <c r="B747" s="27"/>
      <c r="C747" s="27"/>
    </row>
    <row r="748" spans="1:3" ht="12.75">
      <c r="A748" s="27"/>
      <c r="B748" s="27"/>
      <c r="C748" s="27"/>
    </row>
    <row r="749" spans="1:3" ht="12.75">
      <c r="A749" s="27"/>
      <c r="B749" s="27"/>
      <c r="C749" s="27"/>
    </row>
    <row r="750" spans="1:3" ht="12.75">
      <c r="A750" s="27"/>
      <c r="B750" s="27"/>
      <c r="C750" s="27"/>
    </row>
    <row r="751" spans="1:3" ht="12.75">
      <c r="A751" s="27"/>
      <c r="B751" s="27"/>
      <c r="C751" s="27"/>
    </row>
    <row r="752" spans="1:3" ht="12.75">
      <c r="A752" s="27"/>
      <c r="B752" s="27"/>
      <c r="C752" s="27"/>
    </row>
    <row r="753" spans="1:3" ht="12.75">
      <c r="A753" s="27"/>
      <c r="B753" s="27"/>
      <c r="C753" s="27"/>
    </row>
    <row r="754" spans="1:3" ht="12.75">
      <c r="A754" s="27"/>
      <c r="B754" s="27"/>
      <c r="C754" s="27"/>
    </row>
    <row r="755" spans="1:3" ht="12.75">
      <c r="A755" s="27"/>
      <c r="B755" s="27"/>
      <c r="C755" s="27"/>
    </row>
    <row r="756" spans="1:3" ht="12.75">
      <c r="A756" s="27"/>
      <c r="B756" s="27"/>
      <c r="C756" s="27"/>
    </row>
    <row r="757" spans="1:3" ht="12.75">
      <c r="A757" s="27"/>
      <c r="B757" s="27"/>
      <c r="C757" s="27"/>
    </row>
    <row r="758" spans="1:3" ht="12.75">
      <c r="A758" s="27"/>
      <c r="B758" s="27"/>
      <c r="C758" s="27"/>
    </row>
    <row r="759" spans="1:3" ht="12.75">
      <c r="A759" s="27"/>
      <c r="B759" s="27"/>
      <c r="C759" s="27"/>
    </row>
    <row r="760" spans="1:3" ht="12.75">
      <c r="A760" s="27"/>
      <c r="B760" s="27"/>
      <c r="C760" s="27"/>
    </row>
    <row r="761" spans="1:3" ht="12.75">
      <c r="A761" s="27"/>
      <c r="B761" s="27"/>
      <c r="C761" s="27"/>
    </row>
    <row r="762" spans="1:3" ht="12.75">
      <c r="A762" s="27"/>
      <c r="B762" s="27"/>
      <c r="C762" s="27"/>
    </row>
    <row r="763" spans="1:3" ht="12.75">
      <c r="A763" s="27"/>
      <c r="B763" s="27"/>
      <c r="C763" s="27"/>
    </row>
    <row r="764" spans="1:3" ht="12.75">
      <c r="A764" s="27"/>
      <c r="B764" s="27"/>
      <c r="C764" s="27"/>
    </row>
    <row r="765" spans="1:3" ht="12.75">
      <c r="A765" s="27"/>
      <c r="B765" s="27"/>
      <c r="C765" s="27"/>
    </row>
    <row r="766" spans="1:3" ht="12.75">
      <c r="A766" s="27"/>
      <c r="B766" s="27"/>
      <c r="C766" s="27"/>
    </row>
    <row r="767" spans="1:3" ht="12.75">
      <c r="A767" s="27"/>
      <c r="B767" s="27"/>
      <c r="C767" s="27"/>
    </row>
    <row r="768" spans="1:3" ht="12.75">
      <c r="A768" s="27"/>
      <c r="B768" s="27"/>
      <c r="C768" s="27"/>
    </row>
    <row r="769" spans="1:3" ht="12.75">
      <c r="A769" s="27"/>
      <c r="B769" s="27"/>
      <c r="C769" s="27"/>
    </row>
    <row r="770" spans="1:3" ht="12.75">
      <c r="A770" s="27"/>
      <c r="B770" s="27"/>
      <c r="C770" s="27"/>
    </row>
    <row r="771" spans="1:3" ht="12.75">
      <c r="A771" s="27"/>
      <c r="B771" s="27"/>
      <c r="C771" s="27"/>
    </row>
    <row r="772" spans="1:3" ht="12.75">
      <c r="A772" s="27"/>
      <c r="B772" s="27"/>
      <c r="C772" s="27"/>
    </row>
    <row r="773" spans="1:3" ht="12.75">
      <c r="A773" s="27"/>
      <c r="B773" s="27"/>
      <c r="C773" s="27"/>
    </row>
    <row r="774" spans="1:3" ht="12.75">
      <c r="A774" s="27"/>
      <c r="B774" s="27"/>
      <c r="C774" s="27"/>
    </row>
    <row r="775" spans="1:3" ht="12.75">
      <c r="A775" s="27"/>
      <c r="B775" s="27"/>
      <c r="C775" s="27"/>
    </row>
    <row r="776" spans="1:3" ht="12.75">
      <c r="A776" s="27"/>
      <c r="B776" s="27"/>
      <c r="C776" s="27"/>
    </row>
    <row r="777" spans="1:3" ht="12.75">
      <c r="A777" s="27"/>
      <c r="B777" s="27"/>
      <c r="C777" s="27"/>
    </row>
    <row r="778" spans="1:3" ht="12.75">
      <c r="A778" s="27"/>
      <c r="B778" s="27"/>
      <c r="C778" s="27"/>
    </row>
    <row r="779" spans="1:3" ht="12.75">
      <c r="A779" s="27"/>
      <c r="B779" s="27"/>
      <c r="C779" s="27"/>
    </row>
    <row r="780" spans="1:3" ht="12.75">
      <c r="A780" s="27"/>
      <c r="B780" s="27"/>
      <c r="C780" s="27"/>
    </row>
    <row r="781" spans="1:3" ht="12.75">
      <c r="A781" s="27"/>
      <c r="B781" s="27"/>
      <c r="C781" s="27"/>
    </row>
    <row r="782" spans="1:3" ht="12.75">
      <c r="A782" s="27"/>
      <c r="B782" s="27"/>
      <c r="C782" s="27"/>
    </row>
    <row r="783" spans="1:3" ht="12.75">
      <c r="A783" s="27"/>
      <c r="B783" s="27"/>
      <c r="C783" s="27"/>
    </row>
    <row r="784" spans="1:3" ht="12.75">
      <c r="A784" s="27"/>
      <c r="B784" s="27"/>
      <c r="C784" s="27"/>
    </row>
    <row r="785" spans="1:3" ht="12.75">
      <c r="A785" s="27"/>
      <c r="B785" s="27"/>
      <c r="C785" s="27"/>
    </row>
    <row r="786" spans="1:3" ht="12.75">
      <c r="A786" s="27"/>
      <c r="B786" s="27"/>
      <c r="C786" s="27"/>
    </row>
    <row r="787" spans="1:3" ht="12.75">
      <c r="A787" s="27"/>
      <c r="B787" s="27"/>
      <c r="C787" s="27"/>
    </row>
    <row r="788" spans="1:3" ht="12.75">
      <c r="A788" s="27"/>
      <c r="B788" s="27"/>
      <c r="C788" s="27"/>
    </row>
    <row r="789" spans="1:3" ht="12.75">
      <c r="A789" s="27"/>
      <c r="B789" s="27"/>
      <c r="C789" s="27"/>
    </row>
    <row r="790" spans="1:3" ht="12.75">
      <c r="A790" s="27"/>
      <c r="B790" s="27"/>
      <c r="C790" s="27"/>
    </row>
    <row r="791" spans="1:3" ht="12.75">
      <c r="A791" s="27"/>
      <c r="B791" s="27"/>
      <c r="C791" s="27"/>
    </row>
    <row r="792" spans="1:3" ht="12.75">
      <c r="A792" s="27"/>
      <c r="B792" s="27"/>
      <c r="C792" s="27"/>
    </row>
    <row r="793" spans="1:3" ht="12.75">
      <c r="A793" s="27"/>
      <c r="B793" s="27"/>
      <c r="C793" s="27"/>
    </row>
    <row r="794" spans="1:3" ht="12.75">
      <c r="A794" s="27"/>
      <c r="B794" s="27"/>
      <c r="C794" s="27"/>
    </row>
    <row r="795" spans="1:3" ht="12.75">
      <c r="A795" s="27"/>
      <c r="B795" s="27"/>
      <c r="C795" s="27"/>
    </row>
    <row r="796" spans="1:3" ht="12.75">
      <c r="A796" s="27"/>
      <c r="B796" s="27"/>
      <c r="C796" s="27"/>
    </row>
    <row r="797" spans="1:3" ht="12.75">
      <c r="A797" s="27"/>
      <c r="B797" s="27"/>
      <c r="C797" s="27"/>
    </row>
    <row r="798" spans="1:3" ht="12.75">
      <c r="A798" s="27"/>
      <c r="B798" s="27"/>
      <c r="C798" s="27"/>
    </row>
    <row r="799" spans="1:3" ht="12.75">
      <c r="A799" s="27"/>
      <c r="B799" s="27"/>
      <c r="C799" s="27"/>
    </row>
    <row r="800" spans="1:3" ht="12.75">
      <c r="A800" s="27"/>
      <c r="B800" s="27"/>
      <c r="C800" s="27"/>
    </row>
    <row r="801" spans="1:3" ht="12.75">
      <c r="A801" s="27"/>
      <c r="B801" s="27"/>
      <c r="C801" s="27"/>
    </row>
    <row r="802" spans="1:3" ht="12.75">
      <c r="A802" s="27"/>
      <c r="B802" s="27"/>
      <c r="C802" s="27"/>
    </row>
    <row r="803" spans="1:3" ht="12.75">
      <c r="A803" s="27"/>
      <c r="B803" s="27"/>
      <c r="C803" s="27"/>
    </row>
    <row r="804" spans="1:3" ht="12.75">
      <c r="A804" s="27"/>
      <c r="B804" s="27"/>
      <c r="C804" s="27"/>
    </row>
    <row r="805" spans="1:3" ht="12.75">
      <c r="A805" s="27"/>
      <c r="B805" s="27"/>
      <c r="C805" s="27"/>
    </row>
    <row r="806" spans="1:3" ht="12.75">
      <c r="A806" s="27"/>
      <c r="B806" s="27"/>
      <c r="C806" s="27"/>
    </row>
    <row r="807" spans="1:3" ht="12.75">
      <c r="A807" s="27"/>
      <c r="B807" s="27"/>
      <c r="C807" s="27"/>
    </row>
    <row r="808" spans="1:3" ht="12.75">
      <c r="A808" s="27"/>
      <c r="B808" s="27"/>
      <c r="C808" s="27"/>
    </row>
    <row r="809" spans="1:3" ht="12.75">
      <c r="A809" s="27"/>
      <c r="B809" s="27"/>
      <c r="C809" s="27"/>
    </row>
    <row r="810" spans="1:3" ht="12.75">
      <c r="A810" s="27"/>
      <c r="B810" s="27"/>
      <c r="C810" s="27"/>
    </row>
    <row r="811" spans="1:3" ht="12.75">
      <c r="A811" s="27"/>
      <c r="B811" s="27"/>
      <c r="C811" s="27"/>
    </row>
    <row r="812" spans="1:3" ht="12.75">
      <c r="A812" s="27"/>
      <c r="B812" s="27"/>
      <c r="C812" s="27"/>
    </row>
    <row r="813" spans="1:3" ht="12.75">
      <c r="A813" s="27"/>
      <c r="B813" s="27"/>
      <c r="C813" s="27"/>
    </row>
    <row r="814" spans="1:3" ht="12.75">
      <c r="A814" s="27"/>
      <c r="B814" s="27"/>
      <c r="C814" s="27"/>
    </row>
    <row r="815" spans="1:3" ht="12.75">
      <c r="A815" s="27"/>
      <c r="B815" s="27"/>
      <c r="C815" s="27"/>
    </row>
    <row r="816" spans="1:3" ht="12.75">
      <c r="A816" s="27"/>
      <c r="B816" s="27"/>
      <c r="C816" s="27"/>
    </row>
    <row r="817" spans="1:3" ht="12.75">
      <c r="A817" s="27"/>
      <c r="B817" s="27"/>
      <c r="C817" s="27"/>
    </row>
    <row r="818" spans="1:3" ht="12.75">
      <c r="A818" s="27"/>
      <c r="B818" s="27"/>
      <c r="C818" s="27"/>
    </row>
    <row r="819" spans="1:3" ht="12.75">
      <c r="A819" s="27"/>
      <c r="B819" s="27"/>
      <c r="C819" s="27"/>
    </row>
    <row r="820" spans="1:3" ht="12.75">
      <c r="A820" s="27"/>
      <c r="B820" s="27"/>
      <c r="C820" s="27"/>
    </row>
    <row r="821" spans="1:3" ht="12.75">
      <c r="A821" s="27"/>
      <c r="B821" s="27"/>
      <c r="C821" s="27"/>
    </row>
    <row r="822" spans="1:3" ht="12.75">
      <c r="A822" s="27"/>
      <c r="B822" s="27"/>
      <c r="C822" s="27"/>
    </row>
    <row r="823" spans="1:3" ht="12.75">
      <c r="A823" s="27"/>
      <c r="B823" s="27"/>
      <c r="C823" s="27"/>
    </row>
    <row r="824" spans="1:3" ht="12.75">
      <c r="A824" s="27"/>
      <c r="B824" s="27"/>
      <c r="C824" s="27"/>
    </row>
    <row r="825" spans="1:3" ht="12.75">
      <c r="A825" s="27"/>
      <c r="B825" s="27"/>
      <c r="C825" s="27"/>
    </row>
    <row r="826" spans="1:3" ht="12.75">
      <c r="A826" s="27"/>
      <c r="B826" s="27"/>
      <c r="C826" s="27"/>
    </row>
    <row r="827" spans="1:3" ht="12.75">
      <c r="A827" s="27"/>
      <c r="B827" s="27"/>
      <c r="C827" s="27"/>
    </row>
    <row r="828" spans="1:3" ht="12.75">
      <c r="A828" s="27"/>
      <c r="B828" s="27"/>
      <c r="C828" s="27"/>
    </row>
    <row r="829" spans="1:3" ht="12.75">
      <c r="A829" s="27"/>
      <c r="B829" s="27"/>
      <c r="C829" s="27"/>
    </row>
    <row r="830" spans="1:3" ht="12.75">
      <c r="A830" s="27"/>
      <c r="B830" s="27"/>
      <c r="C830" s="27"/>
    </row>
    <row r="831" spans="1:3" ht="12.75">
      <c r="A831" s="27"/>
      <c r="B831" s="27"/>
      <c r="C831" s="27"/>
    </row>
    <row r="832" spans="1:3" ht="12.75">
      <c r="A832" s="27"/>
      <c r="B832" s="27"/>
      <c r="C832" s="27"/>
    </row>
    <row r="833" spans="1:3" ht="12.75">
      <c r="A833" s="27"/>
      <c r="B833" s="27"/>
      <c r="C833" s="27"/>
    </row>
    <row r="834" spans="1:3" ht="12.75">
      <c r="A834" s="27"/>
      <c r="B834" s="27"/>
      <c r="C834" s="27"/>
    </row>
    <row r="835" spans="1:3" ht="12.75">
      <c r="A835" s="27"/>
      <c r="B835" s="27"/>
      <c r="C835" s="27"/>
    </row>
    <row r="836" spans="1:3" ht="12.75">
      <c r="A836" s="27"/>
      <c r="B836" s="27"/>
      <c r="C836" s="27"/>
    </row>
    <row r="837" spans="1:3" ht="12.75">
      <c r="A837" s="27"/>
      <c r="B837" s="27"/>
      <c r="C837" s="27"/>
    </row>
    <row r="838" spans="1:3" ht="12.75">
      <c r="A838" s="27"/>
      <c r="B838" s="27"/>
      <c r="C838" s="27"/>
    </row>
    <row r="839" spans="1:3" ht="12.75">
      <c r="A839" s="27"/>
      <c r="B839" s="27"/>
      <c r="C839" s="27"/>
    </row>
    <row r="840" spans="1:3" ht="12.75">
      <c r="A840" s="27"/>
      <c r="B840" s="27"/>
      <c r="C840" s="27"/>
    </row>
    <row r="841" spans="1:3" ht="12.75">
      <c r="A841" s="27"/>
      <c r="B841" s="27"/>
      <c r="C841" s="27"/>
    </row>
    <row r="842" spans="1:3" ht="12.75">
      <c r="A842" s="27"/>
      <c r="B842" s="27"/>
      <c r="C842" s="27"/>
    </row>
    <row r="843" spans="1:3" ht="12.75">
      <c r="A843" s="27"/>
      <c r="B843" s="27"/>
      <c r="C843" s="27"/>
    </row>
    <row r="844" spans="1:3" ht="12.75">
      <c r="A844" s="27"/>
      <c r="B844" s="27"/>
      <c r="C844" s="27"/>
    </row>
    <row r="845" spans="1:3" ht="12.75">
      <c r="A845" s="27"/>
      <c r="B845" s="27"/>
      <c r="C845" s="27"/>
    </row>
    <row r="846" spans="1:3" ht="12.75">
      <c r="A846" s="27"/>
      <c r="B846" s="27"/>
      <c r="C846" s="27"/>
    </row>
    <row r="847" spans="1:3" ht="12.75">
      <c r="A847" s="27"/>
      <c r="B847" s="27"/>
      <c r="C847" s="27"/>
    </row>
    <row r="848" spans="1:3" ht="12.75">
      <c r="A848" s="27"/>
      <c r="B848" s="27"/>
      <c r="C848" s="27"/>
    </row>
    <row r="849" spans="1:3" ht="12.75">
      <c r="A849" s="27"/>
      <c r="B849" s="27"/>
      <c r="C849" s="27"/>
    </row>
    <row r="850" spans="1:3" ht="12.75">
      <c r="A850" s="27"/>
      <c r="B850" s="27"/>
      <c r="C850" s="27"/>
    </row>
    <row r="851" spans="1:3" ht="12.75">
      <c r="A851" s="27"/>
      <c r="B851" s="27"/>
      <c r="C851" s="27"/>
    </row>
    <row r="852" spans="1:3" ht="12.75">
      <c r="A852" s="27"/>
      <c r="B852" s="27"/>
      <c r="C852" s="27"/>
    </row>
    <row r="853" spans="1:3" ht="12.75">
      <c r="A853" s="27"/>
      <c r="B853" s="27"/>
      <c r="C853" s="27"/>
    </row>
    <row r="854" spans="1:3" ht="12.75">
      <c r="A854" s="27"/>
      <c r="B854" s="27"/>
      <c r="C854" s="27"/>
    </row>
    <row r="855" spans="1:3" ht="12.75">
      <c r="A855" s="27"/>
      <c r="B855" s="27"/>
      <c r="C855" s="27"/>
    </row>
    <row r="856" spans="1:3" ht="12.75">
      <c r="A856" s="27"/>
      <c r="B856" s="27"/>
      <c r="C856" s="27"/>
    </row>
    <row r="857" spans="1:3" ht="12.75">
      <c r="A857" s="27"/>
      <c r="B857" s="27"/>
      <c r="C857" s="27"/>
    </row>
    <row r="858" spans="1:3" ht="12.75">
      <c r="A858" s="27"/>
      <c r="B858" s="27"/>
      <c r="C858" s="27"/>
    </row>
    <row r="859" spans="1:3" ht="12.75">
      <c r="A859" s="27"/>
      <c r="B859" s="27"/>
      <c r="C859" s="27"/>
    </row>
    <row r="860" spans="1:3" ht="12.75">
      <c r="A860" s="27"/>
      <c r="B860" s="27"/>
      <c r="C860" s="27"/>
    </row>
    <row r="861" spans="1:3" ht="12.75">
      <c r="A861" s="27"/>
      <c r="B861" s="27"/>
      <c r="C861" s="27"/>
    </row>
    <row r="862" spans="1:3" ht="12.75">
      <c r="A862" s="27"/>
      <c r="B862" s="27"/>
      <c r="C862" s="27"/>
    </row>
    <row r="863" spans="1:3" ht="12.75">
      <c r="A863" s="27"/>
      <c r="B863" s="27"/>
      <c r="C863" s="27"/>
    </row>
    <row r="864" spans="1:3" ht="12.75">
      <c r="A864" s="27"/>
      <c r="B864" s="27"/>
      <c r="C864" s="27"/>
    </row>
    <row r="865" spans="1:3" ht="12.75">
      <c r="A865" s="27"/>
      <c r="B865" s="27"/>
      <c r="C865" s="27"/>
    </row>
    <row r="866" spans="1:3" ht="12.75">
      <c r="A866" s="27"/>
      <c r="B866" s="27"/>
      <c r="C866" s="27"/>
    </row>
    <row r="867" spans="1:3" ht="12.75">
      <c r="A867" s="27"/>
      <c r="B867" s="27"/>
      <c r="C867" s="27"/>
    </row>
    <row r="868" spans="1:3" ht="12.75">
      <c r="A868" s="27"/>
      <c r="B868" s="27"/>
      <c r="C868" s="27"/>
    </row>
    <row r="869" spans="1:3" ht="12.75">
      <c r="A869" s="27"/>
      <c r="B869" s="27"/>
      <c r="C869" s="27"/>
    </row>
    <row r="870" spans="1:3" ht="12.75">
      <c r="A870" s="27"/>
      <c r="B870" s="27"/>
      <c r="C870" s="27"/>
    </row>
    <row r="871" spans="1:3" ht="12.75">
      <c r="A871" s="27"/>
      <c r="B871" s="27"/>
      <c r="C871" s="27"/>
    </row>
    <row r="872" spans="1:3" ht="12.75">
      <c r="A872" s="27"/>
      <c r="B872" s="27"/>
      <c r="C872" s="27"/>
    </row>
    <row r="873" spans="1:3" ht="12.75">
      <c r="A873" s="27"/>
      <c r="B873" s="27"/>
      <c r="C873" s="27"/>
    </row>
    <row r="874" spans="1:3" ht="12.75">
      <c r="A874" s="27"/>
      <c r="B874" s="27"/>
      <c r="C874" s="27"/>
    </row>
    <row r="875" spans="1:3" ht="12.75">
      <c r="A875" s="27"/>
      <c r="B875" s="27"/>
      <c r="C875" s="27"/>
    </row>
    <row r="876" spans="1:3" ht="12.75">
      <c r="A876" s="27"/>
      <c r="B876" s="27"/>
      <c r="C876" s="27"/>
    </row>
    <row r="877" spans="1:3" ht="12.75">
      <c r="A877" s="27"/>
      <c r="B877" s="27"/>
      <c r="C877" s="27"/>
    </row>
    <row r="878" spans="1:3" ht="12.75">
      <c r="A878" s="27"/>
      <c r="B878" s="27"/>
      <c r="C878" s="27"/>
    </row>
    <row r="879" spans="1:3" ht="12.75">
      <c r="A879" s="27"/>
      <c r="B879" s="27"/>
      <c r="C879" s="27"/>
    </row>
    <row r="880" spans="1:3" ht="12.75">
      <c r="A880" s="27"/>
      <c r="B880" s="27"/>
      <c r="C880" s="27"/>
    </row>
    <row r="881" spans="1:3" ht="12.75">
      <c r="A881" s="27"/>
      <c r="B881" s="27"/>
      <c r="C881" s="27"/>
    </row>
    <row r="882" spans="1:3" ht="12.75">
      <c r="A882" s="27"/>
      <c r="B882" s="27"/>
      <c r="C882" s="27"/>
    </row>
    <row r="883" spans="1:3" ht="12.75">
      <c r="A883" s="27"/>
      <c r="B883" s="27"/>
      <c r="C883" s="27"/>
    </row>
    <row r="884" spans="1:3" ht="12.75">
      <c r="A884" s="27"/>
      <c r="B884" s="27"/>
      <c r="C884" s="27"/>
    </row>
    <row r="885" spans="1:3" ht="12.75">
      <c r="A885" s="27"/>
      <c r="B885" s="27"/>
      <c r="C885" s="27"/>
    </row>
    <row r="886" spans="1:3" ht="12.75">
      <c r="A886" s="27"/>
      <c r="B886" s="27"/>
      <c r="C886" s="27"/>
    </row>
    <row r="887" spans="1:3" ht="12.75">
      <c r="A887" s="27"/>
      <c r="B887" s="27"/>
      <c r="C887" s="27"/>
    </row>
    <row r="888" spans="1:3" ht="12.75">
      <c r="A888" s="27"/>
      <c r="B888" s="27"/>
      <c r="C888" s="27"/>
    </row>
    <row r="889" spans="1:3" ht="12.75">
      <c r="A889" s="27"/>
      <c r="B889" s="27"/>
      <c r="C889" s="27"/>
    </row>
    <row r="890" spans="1:3" ht="12.75">
      <c r="A890" s="27"/>
      <c r="B890" s="27"/>
      <c r="C890" s="27"/>
    </row>
    <row r="891" spans="1:3" ht="12.75">
      <c r="A891" s="27"/>
      <c r="B891" s="27"/>
      <c r="C891" s="27"/>
    </row>
    <row r="892" spans="1:3" ht="12.75">
      <c r="A892" s="27"/>
      <c r="B892" s="27"/>
      <c r="C892" s="27"/>
    </row>
    <row r="893" spans="1:3" ht="12.75">
      <c r="A893" s="27"/>
      <c r="B893" s="27"/>
      <c r="C893" s="27"/>
    </row>
    <row r="894" spans="1:3" ht="12.75">
      <c r="A894" s="27"/>
      <c r="B894" s="27"/>
      <c r="C894" s="27"/>
    </row>
    <row r="895" spans="1:3" ht="12.75">
      <c r="A895" s="27"/>
      <c r="B895" s="27"/>
      <c r="C895" s="27"/>
    </row>
    <row r="896" spans="1:3" ht="12.75">
      <c r="A896" s="27"/>
      <c r="B896" s="27"/>
      <c r="C896" s="27"/>
    </row>
    <row r="897" spans="1:3" ht="12.75">
      <c r="A897" s="27"/>
      <c r="B897" s="27"/>
      <c r="C897" s="27"/>
    </row>
    <row r="898" spans="1:3" ht="12.75">
      <c r="A898" s="27"/>
      <c r="B898" s="27"/>
      <c r="C898" s="27"/>
    </row>
    <row r="899" spans="1:3" ht="12.75">
      <c r="A899" s="27"/>
      <c r="B899" s="27"/>
      <c r="C899" s="27"/>
    </row>
    <row r="900" spans="1:3" ht="12.75">
      <c r="A900" s="27"/>
      <c r="B900" s="27"/>
      <c r="C900" s="27"/>
    </row>
    <row r="901" spans="1:3" ht="12.75">
      <c r="A901" s="27"/>
      <c r="B901" s="27"/>
      <c r="C901" s="27"/>
    </row>
    <row r="902" spans="1:3" ht="12.75">
      <c r="A902" s="27"/>
      <c r="B902" s="27"/>
      <c r="C902" s="27"/>
    </row>
    <row r="903" spans="1:3" ht="12.75">
      <c r="A903" s="27"/>
      <c r="B903" s="27"/>
      <c r="C903" s="27"/>
    </row>
    <row r="904" spans="1:3" ht="12.75">
      <c r="A904" s="27"/>
      <c r="B904" s="27"/>
      <c r="C904" s="27"/>
    </row>
    <row r="905" spans="1:3" ht="12.75">
      <c r="A905" s="27"/>
      <c r="B905" s="27"/>
      <c r="C905" s="27"/>
    </row>
    <row r="906" spans="1:3" ht="12.75">
      <c r="A906" s="27"/>
      <c r="B906" s="27"/>
      <c r="C906" s="27"/>
    </row>
    <row r="907" spans="1:3" ht="12.75">
      <c r="A907" s="27"/>
      <c r="B907" s="27"/>
      <c r="C907" s="27"/>
    </row>
    <row r="908" spans="1:3" ht="12.75">
      <c r="A908" s="27"/>
      <c r="B908" s="27"/>
      <c r="C908" s="27"/>
    </row>
    <row r="909" spans="1:3" ht="12.75">
      <c r="A909" s="27"/>
      <c r="B909" s="27"/>
      <c r="C909" s="27"/>
    </row>
    <row r="910" spans="1:3" ht="12.75">
      <c r="A910" s="27"/>
      <c r="B910" s="27"/>
      <c r="C910" s="27"/>
    </row>
    <row r="911" spans="1:3" ht="12.75">
      <c r="A911" s="27"/>
      <c r="B911" s="27"/>
      <c r="C911" s="27"/>
    </row>
    <row r="912" spans="1:3" ht="12.75">
      <c r="A912" s="27"/>
      <c r="B912" s="27"/>
      <c r="C912" s="27"/>
    </row>
    <row r="913" spans="1:3" ht="12.75">
      <c r="A913" s="27"/>
      <c r="B913" s="27"/>
      <c r="C913" s="27"/>
    </row>
    <row r="914" spans="1:3" ht="12.75">
      <c r="A914" s="27"/>
      <c r="B914" s="27"/>
      <c r="C914" s="27"/>
    </row>
    <row r="915" spans="1:3" ht="12.75">
      <c r="A915" s="27"/>
      <c r="B915" s="27"/>
      <c r="C915" s="27"/>
    </row>
    <row r="916" spans="1:3" ht="12.75">
      <c r="A916" s="27"/>
      <c r="B916" s="27"/>
      <c r="C916" s="27"/>
    </row>
    <row r="917" spans="1:3" ht="12.75">
      <c r="A917" s="27"/>
      <c r="B917" s="27"/>
      <c r="C917" s="27"/>
    </row>
    <row r="918" spans="1:3" ht="12.75">
      <c r="A918" s="27"/>
      <c r="B918" s="27"/>
      <c r="C918" s="27"/>
    </row>
    <row r="919" spans="1:3" ht="12.75">
      <c r="A919" s="27"/>
      <c r="B919" s="27"/>
      <c r="C919" s="27"/>
    </row>
    <row r="920" spans="1:3" ht="12.75">
      <c r="A920" s="27"/>
      <c r="B920" s="27"/>
      <c r="C920" s="27"/>
    </row>
    <row r="921" spans="1:3" ht="12.75">
      <c r="A921" s="27"/>
      <c r="B921" s="27"/>
      <c r="C921" s="27"/>
    </row>
    <row r="922" spans="1:3" ht="12.75">
      <c r="A922" s="27"/>
      <c r="B922" s="27"/>
      <c r="C922" s="27"/>
    </row>
    <row r="923" spans="1:3" ht="12.75">
      <c r="A923" s="27"/>
      <c r="B923" s="27"/>
      <c r="C923" s="27"/>
    </row>
    <row r="924" spans="1:3" ht="12.75">
      <c r="A924" s="27"/>
      <c r="B924" s="27"/>
      <c r="C924" s="27"/>
    </row>
    <row r="925" spans="1:3" ht="12.75">
      <c r="A925" s="27"/>
      <c r="B925" s="27"/>
      <c r="C925" s="27"/>
    </row>
    <row r="926" spans="1:3" ht="12.75">
      <c r="A926" s="27"/>
      <c r="B926" s="27"/>
      <c r="C926" s="27"/>
    </row>
    <row r="927" spans="1:3" ht="12.75">
      <c r="A927" s="27"/>
      <c r="B927" s="27"/>
      <c r="C927" s="27"/>
    </row>
    <row r="928" spans="1:3" ht="12.75">
      <c r="A928" s="27"/>
      <c r="B928" s="27"/>
      <c r="C928" s="27"/>
    </row>
    <row r="929" spans="1:3" ht="12.75">
      <c r="A929" s="27"/>
      <c r="B929" s="27"/>
      <c r="C929" s="27"/>
    </row>
    <row r="930" spans="1:3" ht="12.75">
      <c r="A930" s="27"/>
      <c r="B930" s="27"/>
      <c r="C930" s="27"/>
    </row>
    <row r="931" spans="1:3" ht="12.75">
      <c r="A931" s="27"/>
      <c r="B931" s="27"/>
      <c r="C931" s="27"/>
    </row>
    <row r="932" spans="1:3" ht="12.75">
      <c r="A932" s="27"/>
      <c r="B932" s="27"/>
      <c r="C932" s="27"/>
    </row>
    <row r="933" spans="1:3" ht="12.75">
      <c r="A933" s="27"/>
      <c r="B933" s="27"/>
      <c r="C933" s="27"/>
    </row>
    <row r="934" spans="1:3" ht="12.75">
      <c r="A934" s="27"/>
      <c r="B934" s="27"/>
      <c r="C934" s="27"/>
    </row>
    <row r="935" spans="1:3" ht="12.75">
      <c r="A935" s="27"/>
      <c r="B935" s="27"/>
      <c r="C935" s="27"/>
    </row>
    <row r="936" spans="1:3" ht="12.75">
      <c r="A936" s="27"/>
      <c r="B936" s="27"/>
      <c r="C936" s="27"/>
    </row>
    <row r="937" spans="1:3" ht="12.75">
      <c r="A937" s="27"/>
      <c r="B937" s="27"/>
      <c r="C937" s="27"/>
    </row>
    <row r="938" spans="1:3" ht="12.75">
      <c r="A938" s="27"/>
      <c r="B938" s="27"/>
      <c r="C938" s="27"/>
    </row>
    <row r="939" spans="1:3" ht="12.75">
      <c r="A939" s="27"/>
      <c r="B939" s="27"/>
      <c r="C939" s="27"/>
    </row>
    <row r="940" spans="1:3" ht="12.75">
      <c r="A940" s="27"/>
      <c r="B940" s="27"/>
      <c r="C940" s="27"/>
    </row>
    <row r="941" spans="1:3" ht="12.75">
      <c r="A941" s="27"/>
      <c r="B941" s="27"/>
      <c r="C941" s="27"/>
    </row>
    <row r="942" spans="1:3" ht="12.75">
      <c r="A942" s="27"/>
      <c r="B942" s="27"/>
      <c r="C942" s="27"/>
    </row>
    <row r="943" spans="1:3" ht="12.75">
      <c r="A943" s="27"/>
      <c r="B943" s="27"/>
      <c r="C943" s="27"/>
    </row>
    <row r="944" spans="1:3" ht="12.75">
      <c r="A944" s="27"/>
      <c r="B944" s="27"/>
      <c r="C944" s="27"/>
    </row>
    <row r="945" spans="1:3" ht="12.75">
      <c r="A945" s="27"/>
      <c r="B945" s="27"/>
      <c r="C945" s="27"/>
    </row>
    <row r="946" spans="1:3" ht="12.75">
      <c r="A946" s="27"/>
      <c r="B946" s="27"/>
      <c r="C946" s="27"/>
    </row>
    <row r="947" spans="1:3" ht="12.75">
      <c r="A947" s="27"/>
      <c r="B947" s="27"/>
      <c r="C947" s="27"/>
    </row>
    <row r="948" spans="1:3" ht="12.75">
      <c r="A948" s="27"/>
      <c r="B948" s="27"/>
      <c r="C948" s="27"/>
    </row>
    <row r="949" spans="1:3" ht="12.75">
      <c r="A949" s="27"/>
      <c r="B949" s="27"/>
      <c r="C949" s="27"/>
    </row>
    <row r="950" spans="1:3" ht="12.75">
      <c r="A950" s="27"/>
      <c r="B950" s="27"/>
      <c r="C950" s="27"/>
    </row>
    <row r="951" spans="1:3" ht="12.75">
      <c r="A951" s="27"/>
      <c r="B951" s="27"/>
      <c r="C951" s="27"/>
    </row>
    <row r="952" spans="1:3" ht="12.75">
      <c r="A952" s="27"/>
      <c r="B952" s="27"/>
      <c r="C952" s="27"/>
    </row>
    <row r="953" spans="1:3" ht="12.75">
      <c r="A953" s="27"/>
      <c r="B953" s="27"/>
      <c r="C953" s="27"/>
    </row>
    <row r="954" spans="1:3" ht="12.75">
      <c r="A954" s="27"/>
      <c r="B954" s="27"/>
      <c r="C954" s="27"/>
    </row>
    <row r="955" spans="1:3" ht="12.75">
      <c r="A955" s="27"/>
      <c r="B955" s="27"/>
      <c r="C955" s="27"/>
    </row>
    <row r="956" spans="1:3" ht="12.75">
      <c r="A956" s="27"/>
      <c r="B956" s="27"/>
      <c r="C956" s="27"/>
    </row>
    <row r="957" spans="1:3" ht="12.75">
      <c r="A957" s="27"/>
      <c r="B957" s="27"/>
      <c r="C957" s="27"/>
    </row>
    <row r="958" spans="1:3" ht="12.75">
      <c r="A958" s="27"/>
      <c r="B958" s="27"/>
      <c r="C958" s="27"/>
    </row>
    <row r="959" spans="1:3" ht="12.75">
      <c r="A959" s="27"/>
      <c r="B959" s="27"/>
      <c r="C959" s="27"/>
    </row>
    <row r="960" spans="1:3" ht="12.75">
      <c r="A960" s="27"/>
      <c r="B960" s="27"/>
      <c r="C960" s="27"/>
    </row>
    <row r="961" spans="1:3" ht="12.75">
      <c r="A961" s="27"/>
      <c r="B961" s="27"/>
      <c r="C961" s="27"/>
    </row>
    <row r="962" spans="1:3" ht="12.75">
      <c r="A962" s="27"/>
      <c r="B962" s="27"/>
      <c r="C962" s="27"/>
    </row>
    <row r="963" spans="1:3" ht="12.75">
      <c r="A963" s="27"/>
      <c r="B963" s="27"/>
      <c r="C963" s="27"/>
    </row>
    <row r="964" spans="1:3" ht="12.75">
      <c r="A964" s="27"/>
      <c r="B964" s="27"/>
      <c r="C964" s="27"/>
    </row>
    <row r="965" spans="1:3" ht="12.75">
      <c r="A965" s="27"/>
      <c r="B965" s="27"/>
      <c r="C965" s="27"/>
    </row>
    <row r="966" spans="1:3" ht="12.75">
      <c r="A966" s="27"/>
      <c r="B966" s="27"/>
      <c r="C966" s="27"/>
    </row>
    <row r="967" spans="1:3" ht="12.75">
      <c r="A967" s="27"/>
      <c r="B967" s="27"/>
      <c r="C967" s="27"/>
    </row>
    <row r="968" spans="1:3" ht="12.75">
      <c r="A968" s="27"/>
      <c r="B968" s="27"/>
      <c r="C968" s="27"/>
    </row>
    <row r="969" spans="1:3" ht="12.75">
      <c r="A969" s="27"/>
      <c r="B969" s="27"/>
      <c r="C969" s="27"/>
    </row>
    <row r="970" spans="1:3" ht="12.75">
      <c r="A970" s="27"/>
      <c r="B970" s="27"/>
      <c r="C970" s="27"/>
    </row>
    <row r="971" spans="1:3" ht="12.75">
      <c r="A971" s="27"/>
      <c r="B971" s="27"/>
      <c r="C971" s="27"/>
    </row>
    <row r="972" spans="1:3" ht="12.75">
      <c r="A972" s="27"/>
      <c r="B972" s="27"/>
      <c r="C972" s="27"/>
    </row>
    <row r="973" spans="1:3" ht="12.75">
      <c r="A973" s="27"/>
      <c r="B973" s="27"/>
      <c r="C973" s="27"/>
    </row>
    <row r="974" spans="1:3" ht="12.75">
      <c r="A974" s="27"/>
      <c r="B974" s="27"/>
      <c r="C974" s="27"/>
    </row>
    <row r="975" spans="1:3" ht="12.75">
      <c r="A975" s="27"/>
      <c r="B975" s="27"/>
      <c r="C975" s="27"/>
    </row>
    <row r="976" spans="1:3" ht="12.75">
      <c r="A976" s="27"/>
      <c r="B976" s="27"/>
      <c r="C976" s="27"/>
    </row>
    <row r="977" spans="1:3" ht="12.75">
      <c r="A977" s="27"/>
      <c r="B977" s="27"/>
      <c r="C977" s="27"/>
    </row>
    <row r="978" spans="1:3" ht="12.75">
      <c r="A978" s="27"/>
      <c r="B978" s="27"/>
      <c r="C978" s="27"/>
    </row>
    <row r="979" spans="1:3" ht="12.75">
      <c r="A979" s="27"/>
      <c r="B979" s="27"/>
      <c r="C979" s="27"/>
    </row>
    <row r="980" spans="1:3" ht="12.75">
      <c r="A980" s="27"/>
      <c r="B980" s="27"/>
      <c r="C980" s="27"/>
    </row>
    <row r="981" spans="1:3" ht="12.75">
      <c r="A981" s="27"/>
      <c r="B981" s="27"/>
      <c r="C981" s="27"/>
    </row>
    <row r="982" spans="1:3" ht="12.75">
      <c r="A982" s="27"/>
      <c r="B982" s="27"/>
      <c r="C982" s="27"/>
    </row>
    <row r="983" spans="1:3" ht="12.75">
      <c r="A983" s="27"/>
      <c r="B983" s="27"/>
      <c r="C983" s="27"/>
    </row>
    <row r="984" spans="1:3" ht="12.75">
      <c r="A984" s="27"/>
      <c r="B984" s="27"/>
      <c r="C984" s="27"/>
    </row>
    <row r="985" spans="1:3" ht="12.75">
      <c r="A985" s="27"/>
      <c r="B985" s="27"/>
      <c r="C985" s="27"/>
    </row>
    <row r="986" spans="1:3" ht="12.75">
      <c r="A986" s="27"/>
      <c r="B986" s="27"/>
      <c r="C986" s="27"/>
    </row>
    <row r="987" spans="1:3" ht="12.75">
      <c r="A987" s="27"/>
      <c r="B987" s="27"/>
      <c r="C987" s="27"/>
    </row>
    <row r="988" spans="1:3" ht="12.75">
      <c r="A988" s="27"/>
      <c r="B988" s="27"/>
      <c r="C988" s="27"/>
    </row>
    <row r="989" spans="1:3" ht="12.75">
      <c r="A989" s="27"/>
      <c r="B989" s="27"/>
      <c r="C989" s="27"/>
    </row>
    <row r="990" spans="1:3" ht="12.75">
      <c r="A990" s="27"/>
      <c r="B990" s="27"/>
      <c r="C990" s="27"/>
    </row>
    <row r="991" spans="1:3" ht="12.75">
      <c r="A991" s="27"/>
      <c r="B991" s="27"/>
      <c r="C991" s="27"/>
    </row>
    <row r="992" spans="1:3" ht="12.75">
      <c r="A992" s="27"/>
      <c r="B992" s="27"/>
      <c r="C992" s="27"/>
    </row>
    <row r="993" spans="1:3" ht="12.75">
      <c r="A993" s="27"/>
      <c r="B993" s="27"/>
      <c r="C993" s="27"/>
    </row>
    <row r="994" spans="1:3" ht="12.75">
      <c r="A994" s="27"/>
      <c r="B994" s="27"/>
      <c r="C994" s="27"/>
    </row>
    <row r="995" spans="1:3" ht="12.75">
      <c r="A995" s="27"/>
      <c r="B995" s="27"/>
      <c r="C995" s="27"/>
    </row>
    <row r="996" spans="1:3" ht="12.75">
      <c r="A996" s="27"/>
      <c r="B996" s="27"/>
      <c r="C996" s="27"/>
    </row>
    <row r="997" spans="1:3" ht="12.75">
      <c r="A997" s="27"/>
      <c r="B997" s="27"/>
      <c r="C997" s="27"/>
    </row>
    <row r="998" spans="1:3" ht="12.75">
      <c r="A998" s="27"/>
      <c r="B998" s="27"/>
      <c r="C998" s="27"/>
    </row>
    <row r="999" spans="1:3" ht="12.75">
      <c r="A999" s="27"/>
      <c r="B999" s="27"/>
      <c r="C999" s="27"/>
    </row>
    <row r="1000" spans="1:3" ht="12.75">
      <c r="A1000" s="27"/>
      <c r="B1000" s="27"/>
      <c r="C1000" s="27"/>
    </row>
    <row r="1001" spans="1:3" ht="12.75">
      <c r="A1001" s="27"/>
      <c r="B1001" s="27"/>
      <c r="C1001" s="27"/>
    </row>
    <row r="1002" spans="1:3" ht="12.75">
      <c r="A1002" s="27"/>
      <c r="B1002" s="27"/>
      <c r="C1002" s="27"/>
    </row>
    <row r="1003" spans="1:3" ht="12.75">
      <c r="A1003" s="27"/>
      <c r="B1003" s="27"/>
      <c r="C1003" s="27"/>
    </row>
    <row r="1004" spans="1:3" ht="12.75">
      <c r="A1004" s="27"/>
      <c r="B1004" s="27"/>
      <c r="C1004" s="27"/>
    </row>
    <row r="1005" spans="1:3" ht="12.75">
      <c r="A1005" s="27"/>
      <c r="B1005" s="27"/>
      <c r="C1005" s="27"/>
    </row>
    <row r="1006" spans="1:3" ht="12.75">
      <c r="A1006" s="27"/>
      <c r="B1006" s="27"/>
      <c r="C1006" s="27"/>
    </row>
    <row r="1007" spans="1:3" ht="12.75">
      <c r="A1007" s="27"/>
      <c r="B1007" s="27"/>
      <c r="C1007" s="27"/>
    </row>
    <row r="1008" spans="1:3" ht="12.75">
      <c r="A1008" s="27"/>
      <c r="B1008" s="27"/>
      <c r="C1008" s="27"/>
    </row>
    <row r="1009" spans="1:3" ht="12.75">
      <c r="A1009" s="27"/>
      <c r="B1009" s="27"/>
      <c r="C1009" s="27"/>
    </row>
    <row r="1010" spans="1:3" ht="12.75">
      <c r="A1010" s="27"/>
      <c r="B1010" s="27"/>
      <c r="C1010" s="27"/>
    </row>
    <row r="1011" spans="1:3" ht="12.75">
      <c r="A1011" s="27"/>
      <c r="B1011" s="27"/>
      <c r="C1011" s="27"/>
    </row>
    <row r="1012" spans="1:3" ht="12.75">
      <c r="A1012" s="27"/>
      <c r="B1012" s="27"/>
      <c r="C1012" s="27"/>
    </row>
    <row r="1013" spans="1:3" ht="12.75">
      <c r="A1013" s="27"/>
      <c r="B1013" s="27"/>
      <c r="C1013" s="27"/>
    </row>
    <row r="1014" spans="1:3" ht="12.75">
      <c r="A1014" s="27"/>
      <c r="B1014" s="27"/>
      <c r="C1014" s="27"/>
    </row>
    <row r="1015" spans="1:3" ht="12.75">
      <c r="A1015" s="27"/>
      <c r="B1015" s="27"/>
      <c r="C1015" s="27"/>
    </row>
    <row r="1016" spans="1:3" ht="12.75">
      <c r="A1016" s="27"/>
      <c r="B1016" s="27"/>
      <c r="C1016" s="27"/>
    </row>
    <row r="1017" spans="1:3" ht="12.75">
      <c r="A1017" s="27"/>
      <c r="B1017" s="27"/>
      <c r="C1017" s="27"/>
    </row>
    <row r="1018" spans="1:3" ht="12.75">
      <c r="A1018" s="27"/>
      <c r="B1018" s="27"/>
      <c r="C1018" s="27"/>
    </row>
    <row r="1019" spans="1:3" ht="12.75">
      <c r="A1019" s="27"/>
      <c r="B1019" s="27"/>
      <c r="C1019" s="27"/>
    </row>
    <row r="1020" spans="1:3" ht="12.75">
      <c r="A1020" s="27"/>
      <c r="B1020" s="27"/>
      <c r="C1020" s="27"/>
    </row>
    <row r="1021" spans="1:3" ht="12.75">
      <c r="A1021" s="27"/>
      <c r="B1021" s="27"/>
      <c r="C1021" s="27"/>
    </row>
    <row r="1022" spans="1:3" ht="12.75">
      <c r="A1022" s="27"/>
      <c r="B1022" s="27"/>
      <c r="C1022" s="27"/>
    </row>
    <row r="1023" spans="1:3" ht="12.75">
      <c r="A1023" s="27"/>
      <c r="B1023" s="27"/>
      <c r="C1023" s="27"/>
    </row>
    <row r="1024" spans="1:3" ht="12.75">
      <c r="A1024" s="27"/>
      <c r="B1024" s="27"/>
      <c r="C1024" s="27"/>
    </row>
    <row r="1025" spans="1:3" ht="12.75">
      <c r="A1025" s="27"/>
      <c r="B1025" s="27"/>
      <c r="C1025" s="27"/>
    </row>
    <row r="1026" spans="1:3" ht="12.75">
      <c r="A1026" s="27"/>
      <c r="B1026" s="27"/>
      <c r="C1026" s="27"/>
    </row>
    <row r="1027" spans="1:3" ht="12.75">
      <c r="A1027" s="27"/>
      <c r="B1027" s="27"/>
      <c r="C1027" s="27"/>
    </row>
    <row r="1028" spans="1:3" ht="12.75">
      <c r="A1028" s="27"/>
      <c r="B1028" s="27"/>
      <c r="C1028" s="27"/>
    </row>
    <row r="1029" spans="1:3" ht="12.75">
      <c r="A1029" s="27"/>
      <c r="B1029" s="27"/>
      <c r="C1029" s="27"/>
    </row>
    <row r="1030" spans="1:3" ht="12.75">
      <c r="A1030" s="27"/>
      <c r="B1030" s="27"/>
      <c r="C1030" s="27"/>
    </row>
    <row r="1031" spans="1:3" ht="12.75">
      <c r="A1031" s="27"/>
      <c r="B1031" s="27"/>
      <c r="C1031" s="27"/>
    </row>
    <row r="1032" spans="1:3" ht="12.75">
      <c r="A1032" s="27"/>
      <c r="B1032" s="27"/>
      <c r="C1032" s="27"/>
    </row>
    <row r="1033" spans="1:3" ht="12.75">
      <c r="A1033" s="27"/>
      <c r="B1033" s="27"/>
      <c r="C1033" s="27"/>
    </row>
    <row r="1034" spans="1:3" ht="12.75">
      <c r="A1034" s="27"/>
      <c r="B1034" s="27"/>
      <c r="C1034" s="27"/>
    </row>
    <row r="1035" spans="1:3" ht="12.75">
      <c r="A1035" s="27"/>
      <c r="B1035" s="27"/>
      <c r="C1035" s="27"/>
    </row>
    <row r="1036" spans="1:3" ht="12.75">
      <c r="A1036" s="27"/>
      <c r="B1036" s="27"/>
      <c r="C1036" s="27"/>
    </row>
    <row r="1037" spans="1:3" ht="12.75">
      <c r="A1037" s="27"/>
      <c r="B1037" s="27"/>
      <c r="C1037" s="27"/>
    </row>
    <row r="1038" spans="1:3" ht="12.75">
      <c r="A1038" s="27"/>
      <c r="B1038" s="27"/>
      <c r="C1038" s="27"/>
    </row>
    <row r="1039" spans="1:3" ht="12.75">
      <c r="A1039" s="27"/>
      <c r="B1039" s="27"/>
      <c r="C1039" s="27"/>
    </row>
    <row r="1040" spans="1:3" ht="12.75">
      <c r="A1040" s="27"/>
      <c r="B1040" s="27"/>
      <c r="C1040" s="27"/>
    </row>
    <row r="1041" spans="1:3" ht="12.75">
      <c r="A1041" s="27"/>
      <c r="B1041" s="27"/>
      <c r="C1041" s="27"/>
    </row>
    <row r="1042" spans="1:3" ht="12.75">
      <c r="A1042" s="27"/>
      <c r="B1042" s="27"/>
      <c r="C1042" s="27"/>
    </row>
    <row r="1043" spans="1:3" ht="12.75">
      <c r="A1043" s="27"/>
      <c r="B1043" s="27"/>
      <c r="C1043" s="27"/>
    </row>
    <row r="1044" spans="1:3" ht="12.75">
      <c r="A1044" s="27"/>
      <c r="B1044" s="27"/>
      <c r="C1044" s="27"/>
    </row>
    <row r="1045" spans="1:3" ht="12.75">
      <c r="A1045" s="27"/>
      <c r="B1045" s="27"/>
      <c r="C1045" s="27"/>
    </row>
    <row r="1046" spans="1:3" ht="12.75">
      <c r="A1046" s="27"/>
      <c r="B1046" s="27"/>
      <c r="C1046" s="27"/>
    </row>
    <row r="1047" spans="1:3" ht="12.75">
      <c r="A1047" s="27"/>
      <c r="B1047" s="27"/>
      <c r="C1047" s="27"/>
    </row>
    <row r="1048" spans="1:3" ht="12.75">
      <c r="A1048" s="27"/>
      <c r="B1048" s="27"/>
      <c r="C1048" s="27"/>
    </row>
    <row r="1049" spans="1:3" ht="12.75">
      <c r="A1049" s="27"/>
      <c r="B1049" s="27"/>
      <c r="C1049" s="27"/>
    </row>
    <row r="1050" spans="1:3" ht="12.75">
      <c r="A1050" s="27"/>
      <c r="B1050" s="27"/>
      <c r="C1050" s="27"/>
    </row>
    <row r="1051" spans="1:3" ht="12.75">
      <c r="A1051" s="27"/>
      <c r="B1051" s="27"/>
      <c r="C1051" s="27"/>
    </row>
    <row r="1052" spans="1:3" ht="12.75">
      <c r="A1052" s="27"/>
      <c r="B1052" s="27"/>
      <c r="C1052" s="27"/>
    </row>
    <row r="1053" spans="1:3" ht="12.75">
      <c r="A1053" s="27"/>
      <c r="B1053" s="27"/>
      <c r="C1053" s="27"/>
    </row>
    <row r="1054" spans="1:3" ht="12.75">
      <c r="A1054" s="27"/>
      <c r="B1054" s="27"/>
      <c r="C1054" s="27"/>
    </row>
    <row r="1055" spans="1:3" ht="12.75">
      <c r="A1055" s="27"/>
      <c r="B1055" s="27"/>
      <c r="C1055" s="27"/>
    </row>
    <row r="1056" spans="1:3" ht="12.75">
      <c r="A1056" s="27"/>
      <c r="B1056" s="27"/>
      <c r="C1056" s="27"/>
    </row>
    <row r="1057" spans="1:3" ht="12.75">
      <c r="A1057" s="27"/>
      <c r="B1057" s="27"/>
      <c r="C1057" s="27"/>
    </row>
    <row r="1058" spans="1:3" ht="12.75">
      <c r="A1058" s="27"/>
      <c r="B1058" s="27"/>
      <c r="C1058" s="27"/>
    </row>
    <row r="1059" spans="1:3" ht="12.75">
      <c r="A1059" s="27"/>
      <c r="B1059" s="27"/>
      <c r="C1059" s="27"/>
    </row>
    <row r="1060" spans="1:3" ht="12.75">
      <c r="A1060" s="27"/>
      <c r="B1060" s="27"/>
      <c r="C1060" s="27"/>
    </row>
    <row r="1061" spans="1:3" ht="12.75">
      <c r="A1061" s="27"/>
      <c r="B1061" s="27"/>
      <c r="C1061" s="27"/>
    </row>
    <row r="1062" spans="1:3" ht="12.75">
      <c r="A1062" s="27"/>
      <c r="B1062" s="27"/>
      <c r="C1062" s="27"/>
    </row>
    <row r="1063" spans="1:3" ht="12.75">
      <c r="A1063" s="27"/>
      <c r="B1063" s="27"/>
      <c r="C1063" s="27"/>
    </row>
    <row r="1064" spans="1:3" ht="12.75">
      <c r="A1064" s="27"/>
      <c r="B1064" s="27"/>
      <c r="C1064" s="27"/>
    </row>
    <row r="1065" spans="1:3" ht="12.75">
      <c r="A1065" s="27"/>
      <c r="B1065" s="27"/>
      <c r="C1065" s="27"/>
    </row>
    <row r="1066" spans="1:3" ht="12.75">
      <c r="A1066" s="27"/>
      <c r="B1066" s="27"/>
      <c r="C1066" s="27"/>
    </row>
    <row r="1067" spans="1:3" ht="12.75">
      <c r="A1067" s="27"/>
      <c r="B1067" s="27"/>
      <c r="C1067" s="27"/>
    </row>
    <row r="1068" spans="1:3" ht="12.75">
      <c r="A1068" s="27"/>
      <c r="B1068" s="27"/>
      <c r="C1068" s="27"/>
    </row>
    <row r="1069" spans="1:3" ht="12.75">
      <c r="A1069" s="27"/>
      <c r="B1069" s="27"/>
      <c r="C1069" s="27"/>
    </row>
    <row r="1070" spans="1:3" ht="12.75">
      <c r="A1070" s="27"/>
      <c r="B1070" s="27"/>
      <c r="C1070" s="27"/>
    </row>
    <row r="1071" spans="1:3" ht="12.75">
      <c r="A1071" s="27"/>
      <c r="B1071" s="27"/>
      <c r="C1071" s="27"/>
    </row>
    <row r="1072" spans="1:3" ht="12.75">
      <c r="A1072" s="27"/>
      <c r="B1072" s="27"/>
      <c r="C1072" s="27"/>
    </row>
    <row r="1073" spans="1:3" ht="12.75">
      <c r="A1073" s="27"/>
      <c r="B1073" s="27"/>
      <c r="C1073" s="27"/>
    </row>
    <row r="1074" spans="1:3" ht="12.75">
      <c r="A1074" s="27"/>
      <c r="B1074" s="27"/>
      <c r="C1074" s="27"/>
    </row>
    <row r="1075" spans="1:3" ht="12.75">
      <c r="A1075" s="27"/>
      <c r="B1075" s="27"/>
      <c r="C1075" s="27"/>
    </row>
    <row r="1076" spans="1:3" ht="12.75">
      <c r="A1076" s="27"/>
      <c r="B1076" s="27"/>
      <c r="C1076" s="27"/>
    </row>
    <row r="1077" spans="1:3" ht="12.75">
      <c r="A1077" s="27"/>
      <c r="B1077" s="27"/>
      <c r="C1077" s="27"/>
    </row>
    <row r="1078" spans="1:3" ht="12.75">
      <c r="A1078" s="27"/>
      <c r="B1078" s="27"/>
      <c r="C1078" s="27"/>
    </row>
    <row r="1079" spans="1:3" ht="12.75">
      <c r="A1079" s="27"/>
      <c r="B1079" s="27"/>
      <c r="C1079" s="27"/>
    </row>
    <row r="1080" spans="1:3" ht="12.75">
      <c r="A1080" s="27"/>
      <c r="B1080" s="27"/>
      <c r="C1080" s="27"/>
    </row>
    <row r="1081" spans="1:3" ht="12.75">
      <c r="A1081" s="27"/>
      <c r="B1081" s="27"/>
      <c r="C1081" s="27"/>
    </row>
    <row r="1082" spans="1:3" ht="12.75">
      <c r="A1082" s="27"/>
      <c r="B1082" s="27"/>
      <c r="C1082" s="27"/>
    </row>
    <row r="1083" spans="1:3" ht="12.75">
      <c r="A1083" s="27"/>
      <c r="B1083" s="27"/>
      <c r="C1083" s="27"/>
    </row>
    <row r="1084" spans="1:3" ht="12.75">
      <c r="A1084" s="27"/>
      <c r="B1084" s="27"/>
      <c r="C1084" s="27"/>
    </row>
    <row r="1085" spans="1:3" ht="12.75">
      <c r="A1085" s="27"/>
      <c r="B1085" s="27"/>
      <c r="C1085" s="27"/>
    </row>
    <row r="1086" spans="1:3" ht="12.75">
      <c r="A1086" s="27"/>
      <c r="B1086" s="27"/>
      <c r="C1086" s="27"/>
    </row>
    <row r="1087" spans="1:3" ht="12.75">
      <c r="A1087" s="27"/>
      <c r="B1087" s="27"/>
      <c r="C1087" s="27"/>
    </row>
    <row r="1088" spans="1:3" ht="12.75">
      <c r="A1088" s="27"/>
      <c r="B1088" s="27"/>
      <c r="C1088" s="27"/>
    </row>
    <row r="1089" spans="1:3" ht="12.75">
      <c r="A1089" s="27"/>
      <c r="B1089" s="27"/>
      <c r="C1089" s="27"/>
    </row>
    <row r="1090" spans="1:3" ht="12.75">
      <c r="A1090" s="27"/>
      <c r="B1090" s="27"/>
      <c r="C1090" s="27"/>
    </row>
    <row r="1091" spans="1:3" ht="12.75">
      <c r="A1091" s="27"/>
      <c r="B1091" s="27"/>
      <c r="C1091" s="27"/>
    </row>
    <row r="1092" spans="1:3" ht="12.75">
      <c r="A1092" s="27"/>
      <c r="B1092" s="27"/>
      <c r="C1092" s="27"/>
    </row>
    <row r="1093" spans="1:3" ht="12.75">
      <c r="A1093" s="27"/>
      <c r="B1093" s="27"/>
      <c r="C1093" s="27"/>
    </row>
    <row r="1094" spans="1:3" ht="12.75">
      <c r="A1094" s="27"/>
      <c r="B1094" s="27"/>
      <c r="C1094" s="27"/>
    </row>
    <row r="1095" spans="1:3" ht="12.75">
      <c r="A1095" s="27"/>
      <c r="B1095" s="27"/>
      <c r="C1095" s="27"/>
    </row>
    <row r="1096" spans="1:3" ht="12.75">
      <c r="A1096" s="27"/>
      <c r="B1096" s="27"/>
      <c r="C1096" s="27"/>
    </row>
    <row r="1097" spans="1:3" ht="12.75">
      <c r="A1097" s="27"/>
      <c r="B1097" s="27"/>
      <c r="C1097" s="27"/>
    </row>
    <row r="1098" spans="1:3" ht="12.75">
      <c r="A1098" s="27"/>
      <c r="B1098" s="27"/>
      <c r="C1098" s="27"/>
    </row>
    <row r="1099" spans="1:3" ht="12.75">
      <c r="A1099" s="27"/>
      <c r="B1099" s="27"/>
      <c r="C1099" s="27"/>
    </row>
    <row r="1100" spans="1:3" ht="12.75">
      <c r="A1100" s="27"/>
      <c r="B1100" s="27"/>
      <c r="C1100" s="27"/>
    </row>
    <row r="1101" spans="1:3" ht="12.75">
      <c r="A1101" s="27"/>
      <c r="B1101" s="27"/>
      <c r="C1101" s="27"/>
    </row>
    <row r="1102" spans="1:3" ht="12.75">
      <c r="A1102" s="27"/>
      <c r="B1102" s="27"/>
      <c r="C1102" s="27"/>
    </row>
    <row r="1103" spans="1:3" ht="12.75">
      <c r="A1103" s="27"/>
      <c r="B1103" s="27"/>
      <c r="C1103" s="27"/>
    </row>
    <row r="1104" spans="1:3" ht="12.75">
      <c r="A1104" s="27"/>
      <c r="B1104" s="27"/>
      <c r="C1104" s="27"/>
    </row>
    <row r="1105" spans="1:3" ht="12.75">
      <c r="A1105" s="27"/>
      <c r="B1105" s="27"/>
      <c r="C1105" s="27"/>
    </row>
    <row r="1106" spans="1:3" ht="12.75">
      <c r="A1106" s="27"/>
      <c r="B1106" s="27"/>
      <c r="C1106" s="27"/>
    </row>
    <row r="1107" spans="1:3" ht="12.75">
      <c r="A1107" s="27"/>
      <c r="B1107" s="27"/>
      <c r="C1107" s="27"/>
    </row>
    <row r="1108" spans="1:3" ht="12.75">
      <c r="A1108" s="27"/>
      <c r="B1108" s="27"/>
      <c r="C1108" s="27"/>
    </row>
    <row r="1109" spans="1:3" ht="12.75">
      <c r="A1109" s="27"/>
      <c r="B1109" s="27"/>
      <c r="C1109" s="27"/>
    </row>
    <row r="1110" spans="1:3" ht="12.75">
      <c r="A1110" s="27"/>
      <c r="B1110" s="27"/>
      <c r="C1110" s="27"/>
    </row>
    <row r="1111" spans="1:3" ht="12.75">
      <c r="A1111" s="27"/>
      <c r="B1111" s="27"/>
      <c r="C1111" s="27"/>
    </row>
    <row r="1112" spans="1:3" ht="12.75">
      <c r="A1112" s="27"/>
      <c r="B1112" s="27"/>
      <c r="C1112" s="27"/>
    </row>
    <row r="1113" spans="1:3" ht="12.75">
      <c r="A1113" s="27"/>
      <c r="B1113" s="27"/>
      <c r="C1113" s="27"/>
    </row>
    <row r="1114" spans="1:3" ht="12.75">
      <c r="A1114" s="27"/>
      <c r="B1114" s="27"/>
      <c r="C1114" s="27"/>
    </row>
    <row r="1115" spans="1:3" ht="12.75">
      <c r="A1115" s="27"/>
      <c r="B1115" s="27"/>
      <c r="C1115" s="27"/>
    </row>
    <row r="1116" spans="1:3" ht="12.75">
      <c r="A1116" s="27"/>
      <c r="B1116" s="27"/>
      <c r="C1116" s="27"/>
    </row>
    <row r="1117" spans="1:3" ht="12.75">
      <c r="A1117" s="27"/>
      <c r="B1117" s="27"/>
      <c r="C1117" s="27"/>
    </row>
    <row r="1118" spans="1:3" ht="12.75">
      <c r="A1118" s="27"/>
      <c r="B1118" s="27"/>
      <c r="C1118" s="27"/>
    </row>
    <row r="1119" spans="1:3" ht="12.75">
      <c r="A1119" s="27"/>
      <c r="B1119" s="27"/>
      <c r="C1119" s="27"/>
    </row>
    <row r="1120" spans="1:3" ht="12.75">
      <c r="A1120" s="27"/>
      <c r="B1120" s="27"/>
      <c r="C1120" s="27"/>
    </row>
    <row r="1121" spans="1:3" ht="12.75">
      <c r="A1121" s="27"/>
      <c r="B1121" s="27"/>
      <c r="C1121" s="27"/>
    </row>
    <row r="1122" spans="1:3" ht="12.75">
      <c r="A1122" s="27"/>
      <c r="B1122" s="27"/>
      <c r="C1122" s="27"/>
    </row>
    <row r="1123" spans="1:3" ht="12.75">
      <c r="A1123" s="27"/>
      <c r="B1123" s="27"/>
      <c r="C1123" s="27"/>
    </row>
    <row r="1124" spans="1:3" ht="12.75">
      <c r="A1124" s="27"/>
      <c r="B1124" s="27"/>
      <c r="C1124" s="27"/>
    </row>
    <row r="1125" spans="1:3" ht="12.75">
      <c r="A1125" s="27"/>
      <c r="B1125" s="27"/>
      <c r="C1125" s="27"/>
    </row>
    <row r="1126" spans="1:3" ht="12.75">
      <c r="A1126" s="27"/>
      <c r="B1126" s="27"/>
      <c r="C1126" s="27"/>
    </row>
    <row r="1127" spans="1:3" ht="12.75">
      <c r="A1127" s="27"/>
      <c r="B1127" s="27"/>
      <c r="C1127" s="27"/>
    </row>
    <row r="1128" spans="1:3" ht="12.75">
      <c r="A1128" s="27"/>
      <c r="B1128" s="27"/>
      <c r="C1128" s="27"/>
    </row>
    <row r="1129" spans="1:3" ht="12.75">
      <c r="A1129" s="27"/>
      <c r="B1129" s="27"/>
      <c r="C1129" s="27"/>
    </row>
    <row r="1130" spans="1:3" ht="12.75">
      <c r="A1130" s="27"/>
      <c r="B1130" s="27"/>
      <c r="C1130" s="27"/>
    </row>
    <row r="1131" spans="1:3" ht="12.75">
      <c r="A1131" s="27"/>
      <c r="B1131" s="27"/>
      <c r="C1131" s="27"/>
    </row>
    <row r="1132" spans="1:3" ht="12.75">
      <c r="A1132" s="27"/>
      <c r="B1132" s="27"/>
      <c r="C1132" s="27"/>
    </row>
    <row r="1133" spans="1:3" ht="12.75">
      <c r="A1133" s="27"/>
      <c r="B1133" s="27"/>
      <c r="C1133" s="27"/>
    </row>
    <row r="1134" spans="1:3" ht="12.75">
      <c r="A1134" s="27"/>
      <c r="B1134" s="27"/>
      <c r="C1134" s="27"/>
    </row>
    <row r="1135" spans="1:3" ht="12.75">
      <c r="A1135" s="27"/>
      <c r="B1135" s="27"/>
      <c r="C1135" s="27"/>
    </row>
    <row r="1136" spans="1:3" ht="12.75">
      <c r="A1136" s="27"/>
      <c r="B1136" s="27"/>
      <c r="C1136" s="27"/>
    </row>
    <row r="1137" spans="1:3" ht="12.75">
      <c r="A1137" s="27"/>
      <c r="B1137" s="27"/>
      <c r="C1137" s="27"/>
    </row>
    <row r="1138" spans="1:3" ht="12.75">
      <c r="A1138" s="27"/>
      <c r="B1138" s="27"/>
      <c r="C1138" s="27"/>
    </row>
    <row r="1139" spans="1:3" ht="12.75">
      <c r="A1139" s="27"/>
      <c r="B1139" s="27"/>
      <c r="C1139" s="27"/>
    </row>
    <row r="1140" spans="1:3" ht="12.75">
      <c r="A1140" s="27"/>
      <c r="B1140" s="27"/>
      <c r="C1140" s="27"/>
    </row>
    <row r="1141" spans="1:3" ht="12.75">
      <c r="A1141" s="27"/>
      <c r="B1141" s="27"/>
      <c r="C1141" s="27"/>
    </row>
    <row r="1142" spans="1:3" ht="12.75">
      <c r="A1142" s="27"/>
      <c r="B1142" s="27"/>
      <c r="C1142" s="27"/>
    </row>
    <row r="1143" spans="1:3" ht="12.75">
      <c r="A1143" s="27"/>
      <c r="B1143" s="27"/>
      <c r="C1143" s="27"/>
    </row>
    <row r="1144" spans="1:3" ht="12.75">
      <c r="A1144" s="27"/>
      <c r="B1144" s="27"/>
      <c r="C1144" s="27"/>
    </row>
    <row r="1145" spans="1:3" ht="12.75">
      <c r="A1145" s="27"/>
      <c r="B1145" s="27"/>
      <c r="C1145" s="27"/>
    </row>
    <row r="1146" spans="1:3" ht="12.75">
      <c r="A1146" s="27"/>
      <c r="B1146" s="27"/>
      <c r="C1146" s="27"/>
    </row>
    <row r="1147" spans="1:3" ht="12.75">
      <c r="A1147" s="27"/>
      <c r="B1147" s="27"/>
      <c r="C1147" s="27"/>
    </row>
    <row r="1148" spans="1:3" ht="12.75">
      <c r="A1148" s="27"/>
      <c r="B1148" s="27"/>
      <c r="C1148" s="27"/>
    </row>
    <row r="1149" spans="1:3" ht="12.75">
      <c r="A1149" s="27"/>
      <c r="B1149" s="27"/>
      <c r="C1149" s="27"/>
    </row>
    <row r="1150" spans="1:3" ht="12.75">
      <c r="A1150" s="27"/>
      <c r="B1150" s="27"/>
      <c r="C1150" s="27"/>
    </row>
    <row r="1151" spans="1:3" ht="12.75">
      <c r="A1151" s="27"/>
      <c r="B1151" s="27"/>
      <c r="C1151" s="27"/>
    </row>
    <row r="1152" spans="1:3" ht="12.75">
      <c r="A1152" s="27"/>
      <c r="B1152" s="27"/>
      <c r="C1152" s="27"/>
    </row>
    <row r="1153" spans="1:3" ht="12.75">
      <c r="A1153" s="27"/>
      <c r="B1153" s="27"/>
      <c r="C1153" s="27"/>
    </row>
    <row r="1154" spans="1:3" ht="12.75">
      <c r="A1154" s="27"/>
      <c r="B1154" s="27"/>
      <c r="C1154" s="27"/>
    </row>
    <row r="1155" spans="1:3" ht="12.75">
      <c r="A1155" s="27"/>
      <c r="B1155" s="27"/>
      <c r="C1155" s="27"/>
    </row>
    <row r="1156" spans="1:3" ht="12.75">
      <c r="A1156" s="27"/>
      <c r="B1156" s="27"/>
      <c r="C1156" s="27"/>
    </row>
    <row r="1157" spans="1:3" ht="12.75">
      <c r="A1157" s="27"/>
      <c r="B1157" s="27"/>
      <c r="C1157" s="27"/>
    </row>
    <row r="1158" spans="1:3" ht="12.75">
      <c r="A1158" s="27"/>
      <c r="B1158" s="27"/>
      <c r="C1158" s="27"/>
    </row>
    <row r="1159" spans="1:3" ht="12.75">
      <c r="A1159" s="27"/>
      <c r="B1159" s="27"/>
      <c r="C1159" s="27"/>
    </row>
    <row r="1160" spans="1:3" ht="12.75">
      <c r="A1160" s="27"/>
      <c r="B1160" s="27"/>
      <c r="C1160" s="27"/>
    </row>
    <row r="1161" spans="1:3" ht="12.75">
      <c r="A1161" s="27"/>
      <c r="B1161" s="27"/>
      <c r="C1161" s="27"/>
    </row>
    <row r="1162" spans="1:3" ht="12.75">
      <c r="A1162" s="27"/>
      <c r="B1162" s="27"/>
      <c r="C1162" s="27"/>
    </row>
    <row r="1163" spans="1:3" ht="12.75">
      <c r="A1163" s="27"/>
      <c r="B1163" s="27"/>
      <c r="C1163" s="27"/>
    </row>
    <row r="1164" spans="1:3" ht="12.75">
      <c r="A1164" s="27"/>
      <c r="B1164" s="27"/>
      <c r="C1164" s="27"/>
    </row>
    <row r="1165" spans="1:3" ht="12.75">
      <c r="A1165" s="27"/>
      <c r="B1165" s="27"/>
      <c r="C1165" s="27"/>
    </row>
    <row r="1166" spans="1:3" ht="12.75">
      <c r="A1166" s="27"/>
      <c r="B1166" s="27"/>
      <c r="C1166" s="27"/>
    </row>
    <row r="1167" spans="1:3" ht="12.75">
      <c r="A1167" s="27"/>
      <c r="B1167" s="27"/>
      <c r="C1167" s="27"/>
    </row>
    <row r="1168" spans="1:3" ht="12.75">
      <c r="A1168" s="27"/>
      <c r="B1168" s="27"/>
      <c r="C1168" s="27"/>
    </row>
    <row r="1169" spans="1:3" ht="12.75">
      <c r="A1169" s="27"/>
      <c r="B1169" s="27"/>
      <c r="C1169" s="27"/>
    </row>
    <row r="1170" spans="1:3" ht="12.75">
      <c r="A1170" s="27"/>
      <c r="B1170" s="27"/>
      <c r="C1170" s="27"/>
    </row>
    <row r="1171" spans="1:3" ht="12.75">
      <c r="A1171" s="27"/>
      <c r="B1171" s="27"/>
      <c r="C1171" s="27"/>
    </row>
    <row r="1172" spans="1:3" ht="12.75">
      <c r="A1172" s="27"/>
      <c r="B1172" s="27"/>
      <c r="C1172" s="27"/>
    </row>
    <row r="1173" spans="1:3" ht="12.75">
      <c r="A1173" s="27"/>
      <c r="B1173" s="27"/>
      <c r="C1173" s="27"/>
    </row>
    <row r="1174" spans="1:3" ht="12.75">
      <c r="A1174" s="27"/>
      <c r="B1174" s="27"/>
      <c r="C1174" s="27"/>
    </row>
    <row r="1175" spans="1:3" ht="12.75">
      <c r="A1175" s="27"/>
      <c r="B1175" s="27"/>
      <c r="C1175" s="27"/>
    </row>
    <row r="1176" spans="1:3" ht="12.75">
      <c r="A1176" s="27"/>
      <c r="B1176" s="27"/>
      <c r="C1176" s="27"/>
    </row>
    <row r="1177" spans="1:3" ht="12.75">
      <c r="A1177" s="27"/>
      <c r="B1177" s="27"/>
      <c r="C1177" s="27"/>
    </row>
    <row r="1178" spans="1:3" ht="12.75">
      <c r="A1178" s="27"/>
      <c r="B1178" s="27"/>
      <c r="C1178" s="27"/>
    </row>
    <row r="1179" spans="1:3" ht="12.75">
      <c r="A1179" s="27"/>
      <c r="B1179" s="27"/>
      <c r="C1179" s="27"/>
    </row>
    <row r="1180" spans="1:3" ht="12.75">
      <c r="A1180" s="27"/>
      <c r="B1180" s="27"/>
      <c r="C1180" s="27"/>
    </row>
    <row r="1181" spans="1:3" ht="12.75">
      <c r="A1181" s="27"/>
      <c r="B1181" s="27"/>
      <c r="C1181" s="27"/>
    </row>
    <row r="1182" spans="1:3" ht="12.75">
      <c r="A1182" s="27"/>
      <c r="B1182" s="27"/>
      <c r="C1182" s="27"/>
    </row>
    <row r="1183" spans="1:3" ht="12.75">
      <c r="A1183" s="27"/>
      <c r="B1183" s="27"/>
      <c r="C1183" s="27"/>
    </row>
    <row r="1184" spans="1:3" ht="12.75">
      <c r="A1184" s="27"/>
      <c r="B1184" s="27"/>
      <c r="C1184" s="27"/>
    </row>
    <row r="1185" spans="1:3" ht="12.75">
      <c r="A1185" s="27"/>
      <c r="B1185" s="27"/>
      <c r="C1185" s="27"/>
    </row>
    <row r="1186" spans="1:3" ht="12.75">
      <c r="A1186" s="27"/>
      <c r="B1186" s="27"/>
      <c r="C1186" s="27"/>
    </row>
    <row r="1187" spans="1:3" ht="12.75">
      <c r="A1187" s="27"/>
      <c r="B1187" s="27"/>
      <c r="C1187" s="27"/>
    </row>
    <row r="1188" spans="1:3" ht="12.75">
      <c r="A1188" s="27"/>
      <c r="B1188" s="27"/>
      <c r="C1188" s="27"/>
    </row>
    <row r="1189" spans="1:3" ht="12.75">
      <c r="A1189" s="27"/>
      <c r="B1189" s="27"/>
      <c r="C1189" s="27"/>
    </row>
    <row r="1190" spans="1:3" ht="12.75">
      <c r="A1190" s="27"/>
      <c r="B1190" s="27"/>
      <c r="C1190" s="27"/>
    </row>
    <row r="1191" spans="1:3" ht="12.75">
      <c r="A1191" s="27"/>
      <c r="B1191" s="27"/>
      <c r="C1191" s="27"/>
    </row>
    <row r="1192" spans="1:3" ht="12.75">
      <c r="A1192" s="27"/>
      <c r="B1192" s="27"/>
      <c r="C1192" s="27"/>
    </row>
    <row r="1193" spans="1:3" ht="12.75">
      <c r="A1193" s="27"/>
      <c r="B1193" s="27"/>
      <c r="C1193" s="27"/>
    </row>
    <row r="1194" spans="1:3" ht="12.75">
      <c r="A1194" s="27"/>
      <c r="B1194" s="27"/>
      <c r="C1194" s="27"/>
    </row>
    <row r="1195" spans="1:3" ht="12.75">
      <c r="A1195" s="27"/>
      <c r="B1195" s="27"/>
      <c r="C1195" s="27"/>
    </row>
    <row r="1196" spans="1:3" ht="12.75">
      <c r="A1196" s="27"/>
      <c r="B1196" s="27"/>
      <c r="C1196" s="27"/>
    </row>
    <row r="1197" spans="1:3" ht="12.75">
      <c r="A1197" s="27"/>
      <c r="B1197" s="27"/>
      <c r="C1197" s="27"/>
    </row>
    <row r="1198" spans="1:3" ht="12.75">
      <c r="A1198" s="27"/>
      <c r="B1198" s="27"/>
      <c r="C1198" s="27"/>
    </row>
    <row r="1199" spans="1:3" ht="12.75">
      <c r="A1199" s="27"/>
      <c r="B1199" s="27"/>
      <c r="C1199" s="27"/>
    </row>
    <row r="1200" spans="1:3" ht="12.75">
      <c r="A1200" s="27"/>
      <c r="B1200" s="27"/>
      <c r="C1200" s="27"/>
    </row>
    <row r="1201" spans="1:3" ht="12.75">
      <c r="A1201" s="27"/>
      <c r="B1201" s="27"/>
      <c r="C1201" s="27"/>
    </row>
    <row r="1202" spans="1:3" ht="12.75">
      <c r="A1202" s="27"/>
      <c r="B1202" s="27"/>
      <c r="C1202" s="27"/>
    </row>
    <row r="1203" spans="1:3" ht="12.75">
      <c r="A1203" s="27"/>
      <c r="B1203" s="27"/>
      <c r="C1203" s="27"/>
    </row>
    <row r="1204" spans="1:3" ht="12.75">
      <c r="A1204" s="27"/>
      <c r="B1204" s="27"/>
      <c r="C1204" s="27"/>
    </row>
    <row r="1205" spans="1:3" ht="12.75">
      <c r="A1205" s="27"/>
      <c r="B1205" s="27"/>
      <c r="C1205" s="27"/>
    </row>
    <row r="1206" spans="1:3" ht="12.75">
      <c r="A1206" s="27"/>
      <c r="B1206" s="27"/>
      <c r="C1206" s="27"/>
    </row>
    <row r="1207" spans="1:3" ht="12.75">
      <c r="A1207" s="27"/>
      <c r="B1207" s="27"/>
      <c r="C1207" s="27"/>
    </row>
    <row r="1208" spans="1:3" ht="12.75">
      <c r="A1208" s="27"/>
      <c r="B1208" s="27"/>
      <c r="C1208" s="27"/>
    </row>
    <row r="1209" spans="1:3" ht="12.75">
      <c r="A1209" s="27"/>
      <c r="B1209" s="27"/>
      <c r="C1209" s="27"/>
    </row>
    <row r="1210" spans="1:3" ht="12.75">
      <c r="A1210" s="27"/>
      <c r="B1210" s="27"/>
      <c r="C1210" s="27"/>
    </row>
    <row r="1211" spans="1:3" ht="12.75">
      <c r="A1211" s="27"/>
      <c r="B1211" s="27"/>
      <c r="C1211" s="27"/>
    </row>
    <row r="1212" spans="1:3" ht="12.75">
      <c r="A1212" s="27"/>
      <c r="B1212" s="27"/>
      <c r="C1212" s="27"/>
    </row>
    <row r="1213" spans="1:3" ht="12.75">
      <c r="A1213" s="27"/>
      <c r="B1213" s="27"/>
      <c r="C1213" s="27"/>
    </row>
    <row r="1214" spans="1:3" ht="12.75">
      <c r="A1214" s="27"/>
      <c r="B1214" s="27"/>
      <c r="C1214" s="27"/>
    </row>
    <row r="1215" spans="1:3" ht="12.75">
      <c r="A1215" s="27"/>
      <c r="B1215" s="27"/>
      <c r="C1215" s="27"/>
    </row>
    <row r="1216" spans="1:3" ht="12.75">
      <c r="A1216" s="27"/>
      <c r="B1216" s="27"/>
      <c r="C1216" s="27"/>
    </row>
    <row r="1217" spans="1:3" ht="12.75">
      <c r="A1217" s="27"/>
      <c r="B1217" s="27"/>
      <c r="C1217" s="27"/>
    </row>
    <row r="1218" spans="1:3" ht="12.75">
      <c r="A1218" s="27"/>
      <c r="B1218" s="27"/>
      <c r="C1218" s="27"/>
    </row>
    <row r="1219" spans="1:3" ht="12.75">
      <c r="A1219" s="27"/>
      <c r="B1219" s="27"/>
      <c r="C1219" s="27"/>
    </row>
    <row r="1220" spans="1:3" ht="12.75">
      <c r="A1220" s="27"/>
      <c r="B1220" s="27"/>
      <c r="C1220" s="27"/>
    </row>
    <row r="1221" spans="1:3" ht="12.75">
      <c r="A1221" s="27"/>
      <c r="B1221" s="27"/>
      <c r="C1221" s="27"/>
    </row>
    <row r="1222" spans="1:3" ht="12.75">
      <c r="A1222" s="27"/>
      <c r="B1222" s="27"/>
      <c r="C1222" s="27"/>
    </row>
    <row r="1223" spans="1:3" ht="12.75">
      <c r="A1223" s="27"/>
      <c r="B1223" s="27"/>
      <c r="C1223" s="27"/>
    </row>
    <row r="1224" spans="1:3" ht="12.75">
      <c r="A1224" s="27"/>
      <c r="B1224" s="27"/>
      <c r="C1224" s="27"/>
    </row>
    <row r="1225" spans="1:3" ht="12.75">
      <c r="A1225" s="27"/>
      <c r="B1225" s="27"/>
      <c r="C1225" s="27"/>
    </row>
    <row r="1226" spans="1:3" ht="12.75">
      <c r="A1226" s="27"/>
      <c r="B1226" s="27"/>
      <c r="C1226" s="27"/>
    </row>
    <row r="1227" spans="1:3" ht="12.75">
      <c r="A1227" s="27"/>
      <c r="B1227" s="27"/>
      <c r="C1227" s="27"/>
    </row>
    <row r="1228" spans="1:3" ht="12.75">
      <c r="A1228" s="27"/>
      <c r="B1228" s="27"/>
      <c r="C1228" s="27"/>
    </row>
    <row r="1229" spans="1:3" ht="12.75">
      <c r="A1229" s="27"/>
      <c r="B1229" s="27"/>
      <c r="C1229" s="27"/>
    </row>
    <row r="1230" spans="1:3" ht="12.75">
      <c r="A1230" s="27"/>
      <c r="B1230" s="27"/>
      <c r="C1230" s="27"/>
    </row>
    <row r="1231" spans="1:3" ht="12.75">
      <c r="A1231" s="27"/>
      <c r="B1231" s="27"/>
      <c r="C1231" s="27"/>
    </row>
    <row r="1232" spans="1:3" ht="12.75">
      <c r="A1232" s="27"/>
      <c r="B1232" s="27"/>
      <c r="C1232" s="27"/>
    </row>
    <row r="1233" spans="1:3" ht="12.75">
      <c r="A1233" s="27"/>
      <c r="B1233" s="27"/>
      <c r="C1233" s="27"/>
    </row>
    <row r="1234" spans="1:3" ht="12.75">
      <c r="A1234" s="27"/>
      <c r="B1234" s="27"/>
      <c r="C1234" s="27"/>
    </row>
    <row r="1235" spans="1:3" ht="12.75">
      <c r="A1235" s="27"/>
      <c r="B1235" s="27"/>
      <c r="C1235" s="27"/>
    </row>
    <row r="1236" spans="1:3" ht="12.75">
      <c r="A1236" s="27"/>
      <c r="B1236" s="27"/>
      <c r="C1236" s="27"/>
    </row>
    <row r="1237" spans="1:3" ht="12.75">
      <c r="A1237" s="27"/>
      <c r="B1237" s="27"/>
      <c r="C1237" s="27"/>
    </row>
    <row r="1238" spans="1:3" ht="12.75">
      <c r="A1238" s="27"/>
      <c r="B1238" s="27"/>
      <c r="C1238" s="27"/>
    </row>
    <row r="1239" spans="1:3" ht="12.75">
      <c r="A1239" s="27"/>
      <c r="B1239" s="27"/>
      <c r="C1239" s="27"/>
    </row>
    <row r="1240" spans="1:3" ht="12.75">
      <c r="A1240" s="27"/>
      <c r="B1240" s="27"/>
      <c r="C1240" s="27"/>
    </row>
    <row r="1241" spans="1:3" ht="12.75">
      <c r="A1241" s="27"/>
      <c r="B1241" s="27"/>
      <c r="C1241" s="27"/>
    </row>
    <row r="1242" spans="1:3" ht="12.75">
      <c r="A1242" s="27"/>
      <c r="B1242" s="27"/>
      <c r="C1242" s="27"/>
    </row>
    <row r="1243" spans="1:3" ht="12.75">
      <c r="A1243" s="27"/>
      <c r="B1243" s="27"/>
      <c r="C1243" s="27"/>
    </row>
    <row r="1244" spans="1:3" ht="12.75">
      <c r="A1244" s="27"/>
      <c r="B1244" s="27"/>
      <c r="C1244" s="27"/>
    </row>
    <row r="1245" spans="1:3" ht="12.75">
      <c r="A1245" s="27"/>
      <c r="B1245" s="27"/>
      <c r="C1245" s="27"/>
    </row>
    <row r="1246" spans="1:3" ht="12.75">
      <c r="A1246" s="27"/>
      <c r="B1246" s="27"/>
      <c r="C1246" s="27"/>
    </row>
    <row r="1247" spans="1:3" ht="12.75">
      <c r="A1247" s="27"/>
      <c r="B1247" s="27"/>
      <c r="C1247" s="27"/>
    </row>
    <row r="1248" spans="1:3" ht="12.75">
      <c r="A1248" s="27"/>
      <c r="B1248" s="27"/>
      <c r="C1248" s="27"/>
    </row>
    <row r="1249" spans="1:3" ht="12.75">
      <c r="A1249" s="27"/>
      <c r="B1249" s="27"/>
      <c r="C1249" s="27"/>
    </row>
    <row r="1250" spans="1:3" ht="12.75">
      <c r="A1250" s="27"/>
      <c r="B1250" s="27"/>
      <c r="C1250" s="27"/>
    </row>
    <row r="1251" spans="1:3" ht="12.75">
      <c r="A1251" s="27"/>
      <c r="B1251" s="27"/>
      <c r="C1251" s="27"/>
    </row>
    <row r="1252" spans="1:3" ht="12.75">
      <c r="A1252" s="27"/>
      <c r="B1252" s="27"/>
      <c r="C1252" s="27"/>
    </row>
    <row r="1253" spans="1:3" ht="12.75">
      <c r="A1253" s="27"/>
      <c r="B1253" s="27"/>
      <c r="C1253" s="27"/>
    </row>
    <row r="1254" spans="1:3" ht="12.75">
      <c r="A1254" s="27"/>
      <c r="B1254" s="27"/>
      <c r="C1254" s="27"/>
    </row>
    <row r="1255" spans="1:3" ht="12.75">
      <c r="A1255" s="27"/>
      <c r="B1255" s="27"/>
      <c r="C1255" s="27"/>
    </row>
    <row r="1256" spans="1:3" ht="12.75">
      <c r="A1256" s="27"/>
      <c r="B1256" s="27"/>
      <c r="C1256" s="27"/>
    </row>
    <row r="1257" spans="1:3" ht="12.75">
      <c r="A1257" s="27"/>
      <c r="B1257" s="27"/>
      <c r="C1257" s="27"/>
    </row>
    <row r="1258" spans="1:3" ht="12.75">
      <c r="A1258" s="27"/>
      <c r="B1258" s="27"/>
      <c r="C1258" s="27"/>
    </row>
    <row r="1259" spans="1:3" ht="12.75">
      <c r="A1259" s="27"/>
      <c r="B1259" s="27"/>
      <c r="C1259" s="27"/>
    </row>
    <row r="1260" spans="1:3" ht="12.75">
      <c r="A1260" s="27"/>
      <c r="B1260" s="27"/>
      <c r="C1260" s="27"/>
    </row>
    <row r="1261" spans="1:3" ht="12.75">
      <c r="A1261" s="27"/>
      <c r="B1261" s="27"/>
      <c r="C1261" s="27"/>
    </row>
    <row r="1262" spans="1:3" ht="12.75">
      <c r="A1262" s="27"/>
      <c r="B1262" s="27"/>
      <c r="C1262" s="27"/>
    </row>
    <row r="1263" spans="1:3" ht="12.75">
      <c r="A1263" s="27"/>
      <c r="B1263" s="27"/>
      <c r="C1263" s="27"/>
    </row>
    <row r="1264" spans="1:3" ht="12.75">
      <c r="A1264" s="27"/>
      <c r="B1264" s="27"/>
      <c r="C1264" s="27"/>
    </row>
    <row r="1265" spans="1:3" ht="12.75">
      <c r="A1265" s="27"/>
      <c r="B1265" s="27"/>
      <c r="C1265" s="27"/>
    </row>
    <row r="1266" spans="1:3" ht="12.75">
      <c r="A1266" s="27"/>
      <c r="B1266" s="27"/>
      <c r="C1266" s="27"/>
    </row>
    <row r="1267" spans="1:3" ht="12.75">
      <c r="A1267" s="27"/>
      <c r="B1267" s="27"/>
      <c r="C1267" s="27"/>
    </row>
    <row r="1268" spans="1:3" ht="12.75">
      <c r="A1268" s="27"/>
      <c r="B1268" s="27"/>
      <c r="C1268" s="27"/>
    </row>
    <row r="1269" spans="1:3" ht="12.75">
      <c r="A1269" s="27"/>
      <c r="B1269" s="27"/>
      <c r="C1269" s="27"/>
    </row>
    <row r="1270" spans="1:3" ht="12.75">
      <c r="A1270" s="27"/>
      <c r="B1270" s="27"/>
      <c r="C1270" s="27"/>
    </row>
    <row r="1271" spans="1:3" ht="12.75">
      <c r="A1271" s="27"/>
      <c r="B1271" s="27"/>
      <c r="C1271" s="27"/>
    </row>
    <row r="1272" spans="1:3" ht="12.75">
      <c r="A1272" s="27"/>
      <c r="B1272" s="27"/>
      <c r="C1272" s="27"/>
    </row>
    <row r="1273" spans="1:3" ht="12.75">
      <c r="A1273" s="27"/>
      <c r="B1273" s="27"/>
      <c r="C1273" s="27"/>
    </row>
    <row r="1274" spans="1:3" ht="12.75">
      <c r="A1274" s="27"/>
      <c r="B1274" s="27"/>
      <c r="C1274" s="27"/>
    </row>
    <row r="1275" spans="1:3" ht="12.75">
      <c r="A1275" s="27"/>
      <c r="B1275" s="27"/>
      <c r="C1275" s="27"/>
    </row>
    <row r="1276" spans="1:3" ht="12.75">
      <c r="A1276" s="27"/>
      <c r="B1276" s="27"/>
      <c r="C1276" s="27"/>
    </row>
    <row r="1277" spans="1:3" ht="12.75">
      <c r="A1277" s="27"/>
      <c r="B1277" s="27"/>
      <c r="C1277" s="27"/>
    </row>
    <row r="1278" spans="1:3" ht="12.75">
      <c r="A1278" s="27"/>
      <c r="B1278" s="27"/>
      <c r="C1278" s="27"/>
    </row>
    <row r="1279" spans="1:3" ht="12.75">
      <c r="A1279" s="27"/>
      <c r="B1279" s="27"/>
      <c r="C1279" s="27"/>
    </row>
    <row r="1280" spans="1:3" ht="12.75">
      <c r="A1280" s="27"/>
      <c r="B1280" s="27"/>
      <c r="C1280" s="27"/>
    </row>
    <row r="1281" spans="1:3" ht="12.75">
      <c r="A1281" s="27"/>
      <c r="B1281" s="27"/>
      <c r="C1281" s="27"/>
    </row>
    <row r="1282" spans="1:3" ht="12.75">
      <c r="A1282" s="27"/>
      <c r="B1282" s="27"/>
      <c r="C1282" s="27"/>
    </row>
    <row r="1283" spans="1:3" ht="12.75">
      <c r="A1283" s="27"/>
      <c r="B1283" s="27"/>
      <c r="C1283" s="27"/>
    </row>
    <row r="1284" spans="1:3" ht="12.75">
      <c r="A1284" s="27"/>
      <c r="B1284" s="27"/>
      <c r="C1284" s="27"/>
    </row>
    <row r="1285" spans="1:3" ht="12.75">
      <c r="A1285" s="27"/>
      <c r="B1285" s="27"/>
      <c r="C1285" s="27"/>
    </row>
    <row r="1286" spans="1:3" ht="12.75">
      <c r="A1286" s="27"/>
      <c r="B1286" s="27"/>
      <c r="C1286" s="27"/>
    </row>
    <row r="1287" spans="1:3" ht="12.75">
      <c r="A1287" s="27"/>
      <c r="B1287" s="27"/>
      <c r="C1287" s="27"/>
    </row>
    <row r="1288" spans="1:3" ht="12.75">
      <c r="A1288" s="27"/>
      <c r="B1288" s="27"/>
      <c r="C1288" s="27"/>
    </row>
    <row r="1289" spans="1:3" ht="12.75">
      <c r="A1289" s="27"/>
      <c r="B1289" s="27"/>
      <c r="C1289" s="27"/>
    </row>
    <row r="1290" spans="1:3" ht="12.75">
      <c r="A1290" s="27"/>
      <c r="B1290" s="27"/>
      <c r="C1290" s="27"/>
    </row>
    <row r="1291" spans="1:3" ht="12.75">
      <c r="A1291" s="27"/>
      <c r="B1291" s="27"/>
      <c r="C1291" s="27"/>
    </row>
    <row r="1292" spans="1:3" ht="12.75">
      <c r="A1292" s="27"/>
      <c r="B1292" s="27"/>
      <c r="C1292" s="27"/>
    </row>
    <row r="1293" spans="1:3" ht="12.75">
      <c r="A1293" s="27"/>
      <c r="B1293" s="27"/>
      <c r="C1293" s="27"/>
    </row>
    <row r="1294" spans="1:3" ht="12.75">
      <c r="A1294" s="27"/>
      <c r="B1294" s="27"/>
      <c r="C1294" s="27"/>
    </row>
    <row r="1295" spans="1:3" ht="12.75">
      <c r="A1295" s="27"/>
      <c r="B1295" s="27"/>
      <c r="C1295" s="27"/>
    </row>
    <row r="1296" spans="1:3" ht="12.75">
      <c r="A1296" s="27"/>
      <c r="B1296" s="27"/>
      <c r="C1296" s="27"/>
    </row>
    <row r="1297" spans="1:3" ht="12.75">
      <c r="A1297" s="27"/>
      <c r="B1297" s="27"/>
      <c r="C1297" s="27"/>
    </row>
    <row r="1298" spans="1:3" ht="12.75">
      <c r="A1298" s="27"/>
      <c r="B1298" s="27"/>
      <c r="C1298" s="27"/>
    </row>
    <row r="1299" spans="1:3" ht="12.75">
      <c r="A1299" s="27"/>
      <c r="B1299" s="27"/>
      <c r="C1299" s="27"/>
    </row>
    <row r="1300" spans="1:3" ht="12.75">
      <c r="A1300" s="27"/>
      <c r="B1300" s="27"/>
      <c r="C1300" s="27"/>
    </row>
    <row r="1301" spans="1:3" ht="12.75">
      <c r="A1301" s="27"/>
      <c r="B1301" s="27"/>
      <c r="C1301" s="27"/>
    </row>
    <row r="1302" spans="1:3" ht="12.75">
      <c r="A1302" s="27"/>
      <c r="B1302" s="27"/>
      <c r="C1302" s="27"/>
    </row>
    <row r="1303" spans="1:3" ht="12.75">
      <c r="A1303" s="27"/>
      <c r="B1303" s="27"/>
      <c r="C1303" s="27"/>
    </row>
    <row r="1304" spans="1:3" ht="12.75">
      <c r="A1304" s="27"/>
      <c r="B1304" s="27"/>
      <c r="C1304" s="27"/>
    </row>
    <row r="1305" spans="1:3" ht="12.75">
      <c r="A1305" s="27"/>
      <c r="B1305" s="27"/>
      <c r="C1305" s="27"/>
    </row>
    <row r="1306" spans="1:3" ht="12.75">
      <c r="A1306" s="27"/>
      <c r="B1306" s="27"/>
      <c r="C1306" s="27"/>
    </row>
    <row r="1307" ht="12.75">
      <c r="A1307" s="27"/>
    </row>
    <row r="1308" ht="12.75">
      <c r="A1308" s="27"/>
    </row>
    <row r="1309" ht="12.75">
      <c r="A1309" s="27"/>
    </row>
    <row r="1310" ht="12.75">
      <c r="A1310" s="27"/>
    </row>
    <row r="1311" ht="12.75">
      <c r="A1311" s="27"/>
    </row>
    <row r="1312" ht="12.75">
      <c r="A1312" s="27"/>
    </row>
    <row r="1313" ht="12.75">
      <c r="A1313" s="27"/>
    </row>
    <row r="1314" ht="12.75">
      <c r="A1314" s="27"/>
    </row>
    <row r="1315" ht="12.75">
      <c r="A1315" s="27"/>
    </row>
    <row r="1316" ht="12.75">
      <c r="A1316" s="27"/>
    </row>
    <row r="1317" ht="12.75">
      <c r="A1317" s="27"/>
    </row>
    <row r="1318" ht="12.75">
      <c r="A1318" s="27"/>
    </row>
    <row r="1319" ht="12.75">
      <c r="A1319" s="27"/>
    </row>
    <row r="1320" ht="12.75">
      <c r="A1320" s="27"/>
    </row>
    <row r="1321" ht="12.75">
      <c r="A1321" s="27"/>
    </row>
    <row r="1322" ht="12.75">
      <c r="A1322" s="27"/>
    </row>
    <row r="1323" ht="12.75">
      <c r="A1323" s="27"/>
    </row>
    <row r="1324" ht="12.75">
      <c r="A1324" s="27"/>
    </row>
    <row r="1325" ht="12.75">
      <c r="A1325" s="27"/>
    </row>
    <row r="1326" ht="12.75">
      <c r="A1326" s="27"/>
    </row>
    <row r="1327" ht="12.75">
      <c r="A1327" s="27"/>
    </row>
    <row r="1328" ht="12.75">
      <c r="A1328" s="27"/>
    </row>
    <row r="1329" ht="12.75">
      <c r="A1329" s="27"/>
    </row>
    <row r="1330" ht="12.75">
      <c r="A1330" s="27"/>
    </row>
    <row r="1331" ht="12.75">
      <c r="A1331" s="27"/>
    </row>
    <row r="1332" ht="12.75">
      <c r="A1332" s="27"/>
    </row>
    <row r="1333" ht="12.75">
      <c r="A1333" s="27"/>
    </row>
    <row r="1334" ht="12.75">
      <c r="A1334" s="27"/>
    </row>
    <row r="1335" ht="12.75">
      <c r="A1335" s="27"/>
    </row>
    <row r="1336" ht="12.75">
      <c r="A1336" s="27"/>
    </row>
    <row r="1337" ht="12.75">
      <c r="A1337" s="27"/>
    </row>
    <row r="1338" ht="12.75">
      <c r="A1338" s="27"/>
    </row>
    <row r="1339" ht="12.75">
      <c r="A1339" s="27"/>
    </row>
    <row r="1340" ht="12.75">
      <c r="A1340" s="27"/>
    </row>
    <row r="1341" ht="12.75">
      <c r="A1341" s="27"/>
    </row>
    <row r="1342" ht="12.75">
      <c r="A1342" s="27"/>
    </row>
    <row r="1343" ht="12.75">
      <c r="A1343" s="27"/>
    </row>
    <row r="1344" ht="12.75">
      <c r="A1344" s="27"/>
    </row>
    <row r="1345" ht="12.75">
      <c r="A1345" s="27"/>
    </row>
    <row r="1346" ht="12.75">
      <c r="A1346" s="27"/>
    </row>
    <row r="1347" ht="12.75">
      <c r="A1347" s="27"/>
    </row>
    <row r="1348" ht="12.75">
      <c r="A1348" s="27"/>
    </row>
    <row r="1349" ht="12.75">
      <c r="A1349" s="27"/>
    </row>
    <row r="1350" ht="12.75">
      <c r="A1350" s="27"/>
    </row>
    <row r="1351" ht="12.75">
      <c r="A1351" s="27"/>
    </row>
    <row r="1352" ht="12.75">
      <c r="A1352" s="27"/>
    </row>
    <row r="1353" ht="12.75">
      <c r="A1353" s="27"/>
    </row>
    <row r="1354" ht="12.75">
      <c r="A1354" s="27"/>
    </row>
    <row r="1355" ht="12.75">
      <c r="A1355" s="27"/>
    </row>
    <row r="1356" ht="12.75">
      <c r="A1356" s="27"/>
    </row>
    <row r="1357" ht="12.75">
      <c r="A1357" s="27"/>
    </row>
    <row r="1358" ht="12.75">
      <c r="A1358" s="27"/>
    </row>
    <row r="1359" ht="12.75">
      <c r="A1359" s="27"/>
    </row>
    <row r="1360" ht="12.75">
      <c r="A1360" s="27"/>
    </row>
    <row r="1361" ht="12.75">
      <c r="A1361" s="27"/>
    </row>
    <row r="1362" ht="12.75">
      <c r="A1362" s="27"/>
    </row>
    <row r="1363" ht="12.75">
      <c r="A1363" s="27"/>
    </row>
    <row r="1364" ht="12.75">
      <c r="A1364" s="27"/>
    </row>
    <row r="1365" ht="12.75">
      <c r="A1365" s="27"/>
    </row>
    <row r="1366" ht="12.75">
      <c r="A1366" s="27"/>
    </row>
    <row r="1367" ht="12.75">
      <c r="A1367" s="27"/>
    </row>
    <row r="1368" ht="12.75">
      <c r="A1368" s="27"/>
    </row>
    <row r="1369" ht="12.75">
      <c r="A1369" s="27"/>
    </row>
    <row r="1370" ht="12.75">
      <c r="A1370" s="27"/>
    </row>
    <row r="1371" ht="12.75">
      <c r="A1371" s="27"/>
    </row>
    <row r="1372" ht="12.75">
      <c r="A1372" s="27"/>
    </row>
    <row r="1373" ht="12.75">
      <c r="A1373" s="27"/>
    </row>
    <row r="1374" ht="12.75">
      <c r="A1374" s="27"/>
    </row>
    <row r="1375" ht="12.75">
      <c r="A1375" s="27"/>
    </row>
    <row r="1376" ht="12.75">
      <c r="A1376" s="27"/>
    </row>
    <row r="1377" ht="12.75">
      <c r="A1377" s="27"/>
    </row>
    <row r="1378" ht="12.75">
      <c r="A1378" s="27"/>
    </row>
    <row r="1379" ht="12.75">
      <c r="A1379" s="27"/>
    </row>
    <row r="1380" ht="12.75">
      <c r="A1380" s="27"/>
    </row>
    <row r="1381" ht="12.75">
      <c r="A1381" s="27"/>
    </row>
    <row r="1382" ht="12.75">
      <c r="A1382" s="27"/>
    </row>
    <row r="1383" ht="12.75">
      <c r="A1383" s="27"/>
    </row>
    <row r="1384" ht="12.75">
      <c r="A1384" s="27"/>
    </row>
    <row r="1385" ht="12.75">
      <c r="A1385" s="27"/>
    </row>
    <row r="1386" ht="12.75">
      <c r="A1386" s="27"/>
    </row>
    <row r="1387" ht="12.75">
      <c r="A1387" s="27"/>
    </row>
    <row r="1388" ht="12.75">
      <c r="A1388" s="27"/>
    </row>
    <row r="1389" ht="12.75">
      <c r="A1389" s="27"/>
    </row>
    <row r="1390" ht="12.75">
      <c r="A1390" s="27"/>
    </row>
    <row r="1391" ht="12.75">
      <c r="A1391" s="27"/>
    </row>
    <row r="1392" ht="12.75">
      <c r="A1392" s="27"/>
    </row>
    <row r="1393" ht="12.75">
      <c r="A1393" s="27"/>
    </row>
    <row r="1394" ht="12.75">
      <c r="A1394" s="27"/>
    </row>
    <row r="1395" ht="12.75">
      <c r="A1395" s="27"/>
    </row>
    <row r="1396" ht="12.75">
      <c r="A1396" s="27"/>
    </row>
    <row r="1397" ht="12.75">
      <c r="A1397" s="27"/>
    </row>
    <row r="1398" ht="12.75">
      <c r="A1398" s="27"/>
    </row>
    <row r="1399" ht="12.75">
      <c r="A1399" s="27"/>
    </row>
    <row r="1400" ht="12.75">
      <c r="A1400" s="27"/>
    </row>
    <row r="1401" ht="12.75">
      <c r="A1401" s="27"/>
    </row>
    <row r="1402" ht="12.75">
      <c r="A1402" s="27"/>
    </row>
    <row r="1403" ht="12.75">
      <c r="A1403" s="27"/>
    </row>
    <row r="1404" ht="12.75">
      <c r="A1404" s="27"/>
    </row>
    <row r="1405" ht="12.75">
      <c r="A1405" s="27"/>
    </row>
    <row r="1406" ht="12.75">
      <c r="A1406" s="27"/>
    </row>
    <row r="1407" ht="12.75">
      <c r="A1407" s="27"/>
    </row>
    <row r="1408" ht="12.75">
      <c r="A1408" s="27"/>
    </row>
    <row r="1409" ht="12.75">
      <c r="A1409" s="27"/>
    </row>
    <row r="1410" ht="12.75">
      <c r="A1410" s="27"/>
    </row>
    <row r="1411" ht="12.75">
      <c r="A1411" s="27"/>
    </row>
    <row r="1412" ht="12.75">
      <c r="A1412" s="27"/>
    </row>
    <row r="1413" ht="12.75">
      <c r="A1413" s="27"/>
    </row>
    <row r="1414" ht="12.75">
      <c r="A1414" s="27"/>
    </row>
    <row r="1415" ht="12.75">
      <c r="A1415" s="27"/>
    </row>
    <row r="1416" ht="12.75">
      <c r="A1416" s="27"/>
    </row>
    <row r="1417" ht="12.75">
      <c r="A1417" s="27"/>
    </row>
    <row r="1418" ht="12.75">
      <c r="A1418" s="27"/>
    </row>
    <row r="1419" ht="12.75">
      <c r="A1419" s="27"/>
    </row>
    <row r="1420" ht="12.75">
      <c r="A1420" s="27"/>
    </row>
    <row r="1421" ht="12.75">
      <c r="A1421" s="27"/>
    </row>
    <row r="1422" ht="12.75">
      <c r="A1422" s="27"/>
    </row>
    <row r="1423" ht="12.75">
      <c r="A1423" s="27"/>
    </row>
    <row r="1424" ht="12.75">
      <c r="A1424" s="27"/>
    </row>
    <row r="1425" ht="12.75">
      <c r="A1425" s="27"/>
    </row>
    <row r="1426" ht="12.75">
      <c r="A1426" s="27"/>
    </row>
    <row r="1427" ht="12.75">
      <c r="A1427" s="27"/>
    </row>
    <row r="1428" ht="12.75">
      <c r="A1428" s="27"/>
    </row>
    <row r="1429" ht="12.75">
      <c r="A1429" s="27"/>
    </row>
    <row r="1430" ht="12.75">
      <c r="A1430" s="27"/>
    </row>
    <row r="1431" ht="12.75">
      <c r="A1431" s="27"/>
    </row>
    <row r="1432" ht="12.75">
      <c r="A1432" s="27"/>
    </row>
    <row r="1433" ht="12.75">
      <c r="A1433" s="27"/>
    </row>
    <row r="1434" ht="12.75">
      <c r="A1434" s="27"/>
    </row>
    <row r="1435" ht="12.75">
      <c r="A1435" s="27"/>
    </row>
    <row r="1436" ht="12.75">
      <c r="A1436" s="27"/>
    </row>
    <row r="1437" ht="12.75">
      <c r="A1437" s="27"/>
    </row>
    <row r="1438" ht="12.75">
      <c r="A1438" s="27"/>
    </row>
    <row r="1439" ht="12.75">
      <c r="A1439" s="27"/>
    </row>
    <row r="1440" ht="12.75">
      <c r="A1440" s="27"/>
    </row>
    <row r="1441" ht="12.75">
      <c r="A1441" s="27"/>
    </row>
    <row r="1442" ht="12.75">
      <c r="A1442" s="27"/>
    </row>
    <row r="1443" ht="12.75">
      <c r="A1443" s="27"/>
    </row>
    <row r="1444" ht="12.75">
      <c r="A1444" s="27"/>
    </row>
    <row r="1445" ht="12.75">
      <c r="A1445" s="27"/>
    </row>
    <row r="1446" ht="12.75">
      <c r="A1446" s="27"/>
    </row>
    <row r="1447" ht="12.75">
      <c r="A1447" s="27"/>
    </row>
    <row r="1448" ht="12.75">
      <c r="A1448" s="27"/>
    </row>
    <row r="1449" ht="12.75">
      <c r="A1449" s="27"/>
    </row>
    <row r="1450" ht="12.75">
      <c r="A1450" s="27"/>
    </row>
    <row r="1451" ht="12.75">
      <c r="A1451" s="27"/>
    </row>
    <row r="1452" ht="12.75">
      <c r="A1452" s="27"/>
    </row>
    <row r="1453" ht="12.75">
      <c r="A1453" s="27"/>
    </row>
    <row r="1454" ht="12.75">
      <c r="A1454" s="27"/>
    </row>
    <row r="1455" ht="12.75">
      <c r="A1455" s="27"/>
    </row>
    <row r="1456" ht="12.75">
      <c r="A1456" s="27"/>
    </row>
    <row r="1457" ht="12.75">
      <c r="A1457" s="27"/>
    </row>
    <row r="1458" ht="12.75">
      <c r="A1458" s="27"/>
    </row>
    <row r="1459" ht="12.75">
      <c r="A1459" s="27"/>
    </row>
    <row r="1460" ht="12.75">
      <c r="A1460" s="27"/>
    </row>
    <row r="1461" ht="12.75">
      <c r="A1461" s="27"/>
    </row>
    <row r="1462" ht="12.75">
      <c r="A1462" s="27"/>
    </row>
    <row r="1463" ht="12.75">
      <c r="A1463" s="27"/>
    </row>
    <row r="1464" ht="12.75">
      <c r="A1464" s="27"/>
    </row>
    <row r="1465" ht="12.75">
      <c r="A1465" s="27"/>
    </row>
    <row r="1466" ht="12.75">
      <c r="A1466" s="27"/>
    </row>
    <row r="1467" ht="12.75">
      <c r="A1467" s="27"/>
    </row>
    <row r="1468" ht="12.75">
      <c r="A1468" s="27"/>
    </row>
    <row r="1469" ht="12.75">
      <c r="A1469" s="27"/>
    </row>
    <row r="1470" ht="12.75">
      <c r="A1470" s="27"/>
    </row>
    <row r="1471" ht="12.75">
      <c r="A1471" s="27"/>
    </row>
    <row r="1472" ht="12.75">
      <c r="A1472" s="27"/>
    </row>
    <row r="1473" ht="12.75">
      <c r="A1473" s="27"/>
    </row>
    <row r="1474" ht="12.75">
      <c r="A1474" s="27"/>
    </row>
    <row r="1475" ht="12.75">
      <c r="A1475" s="27"/>
    </row>
    <row r="1476" ht="12.75">
      <c r="A1476" s="27"/>
    </row>
    <row r="1477" ht="12.75">
      <c r="A1477" s="27"/>
    </row>
    <row r="1478" ht="12.75">
      <c r="A1478" s="27"/>
    </row>
    <row r="1479" ht="12.75">
      <c r="A1479" s="27"/>
    </row>
    <row r="1480" ht="12.75">
      <c r="A1480" s="27"/>
    </row>
    <row r="1481" ht="12.75">
      <c r="A1481" s="27"/>
    </row>
    <row r="1482" ht="12.75">
      <c r="A1482" s="27"/>
    </row>
    <row r="1483" ht="12.75">
      <c r="A1483" s="27"/>
    </row>
    <row r="1484" ht="12.75">
      <c r="A1484" s="27"/>
    </row>
    <row r="1485" ht="12.75">
      <c r="A1485" s="27"/>
    </row>
    <row r="1486" ht="12.75">
      <c r="A1486" s="27"/>
    </row>
    <row r="1487" ht="12.75">
      <c r="A1487" s="27"/>
    </row>
    <row r="1488" ht="12.75">
      <c r="A1488" s="27"/>
    </row>
    <row r="1489" ht="12.75">
      <c r="A1489" s="27"/>
    </row>
    <row r="1490" ht="12.75">
      <c r="A1490" s="27"/>
    </row>
    <row r="1491" ht="12.75">
      <c r="A1491" s="27"/>
    </row>
    <row r="1492" ht="12.75">
      <c r="A1492" s="27"/>
    </row>
    <row r="1493" ht="12.75">
      <c r="A1493" s="27"/>
    </row>
    <row r="1494" ht="12.75">
      <c r="A1494" s="27"/>
    </row>
    <row r="1495" ht="12.75">
      <c r="A1495" s="27"/>
    </row>
    <row r="1496" ht="12.75">
      <c r="A1496" s="27"/>
    </row>
    <row r="1497" ht="12.75">
      <c r="A1497" s="27"/>
    </row>
    <row r="1498" ht="12.75">
      <c r="A1498" s="27"/>
    </row>
    <row r="1499" ht="12.75">
      <c r="A1499" s="27"/>
    </row>
    <row r="1500" ht="12.75">
      <c r="A1500" s="27"/>
    </row>
    <row r="1501" ht="12.75">
      <c r="A1501" s="27"/>
    </row>
    <row r="1502" ht="12.75">
      <c r="A1502" s="27"/>
    </row>
    <row r="1503" ht="12.75">
      <c r="A1503" s="27"/>
    </row>
    <row r="1504" ht="12.75">
      <c r="A1504" s="27"/>
    </row>
    <row r="1505" ht="12.75">
      <c r="A1505" s="27"/>
    </row>
    <row r="1506" ht="12.75">
      <c r="A1506" s="27"/>
    </row>
    <row r="1507" ht="12.75">
      <c r="A1507" s="27"/>
    </row>
    <row r="1508" ht="12.75">
      <c r="A1508" s="27"/>
    </row>
    <row r="1509" ht="12.75">
      <c r="A1509" s="27"/>
    </row>
    <row r="1510" ht="12.75">
      <c r="A1510" s="27"/>
    </row>
    <row r="1511" ht="12.75">
      <c r="A1511" s="27"/>
    </row>
    <row r="1512" ht="12.75">
      <c r="A1512" s="27"/>
    </row>
    <row r="1513" ht="12.75">
      <c r="A1513" s="27"/>
    </row>
    <row r="1514" ht="12.75">
      <c r="A1514" s="27"/>
    </row>
    <row r="1515" ht="12.75">
      <c r="A1515" s="27"/>
    </row>
    <row r="1516" ht="12.75">
      <c r="A1516" s="27"/>
    </row>
    <row r="1517" ht="12.75">
      <c r="A1517" s="27"/>
    </row>
    <row r="1518" ht="12.75">
      <c r="A1518" s="27"/>
    </row>
    <row r="1519" ht="12.75">
      <c r="A1519" s="27"/>
    </row>
    <row r="1520" ht="12.75">
      <c r="A1520" s="27"/>
    </row>
    <row r="1521" ht="12.75">
      <c r="A1521" s="27"/>
    </row>
    <row r="1522" ht="12.75">
      <c r="A1522" s="27"/>
    </row>
    <row r="1523" ht="12.75">
      <c r="A1523" s="27"/>
    </row>
    <row r="1524" ht="12.75">
      <c r="A1524" s="27"/>
    </row>
    <row r="1525" ht="12.75">
      <c r="A1525" s="27"/>
    </row>
    <row r="1526" ht="12.75">
      <c r="A1526" s="27"/>
    </row>
    <row r="1527" ht="12.75">
      <c r="A1527" s="27"/>
    </row>
    <row r="1528" ht="12.75">
      <c r="A1528" s="27"/>
    </row>
    <row r="1529" ht="12.75">
      <c r="A1529" s="27"/>
    </row>
    <row r="1530" ht="12.75">
      <c r="A1530" s="27"/>
    </row>
    <row r="1531" ht="12.75">
      <c r="A1531" s="27"/>
    </row>
    <row r="1532" ht="12.75">
      <c r="A1532" s="27"/>
    </row>
    <row r="1533" ht="12.75">
      <c r="A1533" s="27"/>
    </row>
    <row r="1534" ht="12.75">
      <c r="A1534" s="27"/>
    </row>
    <row r="1535" ht="12.75">
      <c r="A1535" s="27"/>
    </row>
    <row r="1536" ht="12.75">
      <c r="A1536" s="27"/>
    </row>
    <row r="1537" ht="12.75">
      <c r="A1537" s="27"/>
    </row>
    <row r="1538" ht="12.75">
      <c r="A1538" s="27"/>
    </row>
    <row r="1539" ht="12.75">
      <c r="A1539" s="27"/>
    </row>
    <row r="1540" ht="12.75">
      <c r="A1540" s="27"/>
    </row>
    <row r="1541" ht="12.75">
      <c r="A1541" s="27"/>
    </row>
    <row r="1542" ht="12.75">
      <c r="A1542" s="27"/>
    </row>
    <row r="1543" ht="12.75">
      <c r="A1543" s="27"/>
    </row>
    <row r="1544" ht="12.75">
      <c r="A1544" s="27"/>
    </row>
    <row r="1545" ht="12.75">
      <c r="A1545" s="27"/>
    </row>
    <row r="1546" ht="12.75">
      <c r="A1546" s="27"/>
    </row>
    <row r="1547" ht="12.75">
      <c r="A1547" s="27"/>
    </row>
    <row r="1548" ht="12.75">
      <c r="A1548" s="27"/>
    </row>
    <row r="1549" ht="12.75">
      <c r="A1549" s="27"/>
    </row>
    <row r="1550" ht="12.75">
      <c r="A1550" s="27"/>
    </row>
    <row r="1551" ht="12.75">
      <c r="A1551" s="27"/>
    </row>
    <row r="1552" ht="12.75">
      <c r="A1552" s="27"/>
    </row>
    <row r="1553" ht="12.75">
      <c r="A1553" s="27"/>
    </row>
    <row r="1554" ht="12.75">
      <c r="A1554" s="27"/>
    </row>
    <row r="1555" ht="12.75">
      <c r="A1555" s="27"/>
    </row>
    <row r="1556" ht="12.75">
      <c r="A1556" s="27"/>
    </row>
    <row r="1557" ht="12.75">
      <c r="A1557" s="27"/>
    </row>
    <row r="1558" ht="12.75">
      <c r="A1558" s="27"/>
    </row>
    <row r="1559" ht="12.75">
      <c r="A1559" s="27"/>
    </row>
    <row r="1560" ht="12.75">
      <c r="A1560" s="27"/>
    </row>
    <row r="1561" ht="12.75">
      <c r="A1561" s="27"/>
    </row>
    <row r="1562" ht="12.75">
      <c r="A1562" s="27"/>
    </row>
    <row r="1563" ht="12.75">
      <c r="A1563" s="27"/>
    </row>
    <row r="1564" ht="12.75">
      <c r="A1564" s="27"/>
    </row>
    <row r="1565" ht="12.75">
      <c r="A1565" s="27"/>
    </row>
    <row r="1566" ht="12.75">
      <c r="A1566" s="27"/>
    </row>
    <row r="1567" ht="12.75">
      <c r="A1567" s="27"/>
    </row>
    <row r="1568" ht="12.75">
      <c r="A1568" s="27"/>
    </row>
    <row r="1569" ht="12.75">
      <c r="A1569" s="27"/>
    </row>
    <row r="1570" ht="12.75">
      <c r="A1570" s="27"/>
    </row>
    <row r="1571" ht="12.75">
      <c r="A1571" s="27"/>
    </row>
    <row r="1572" ht="12.75">
      <c r="A1572" s="27"/>
    </row>
    <row r="1573" ht="12.75">
      <c r="A1573" s="27"/>
    </row>
    <row r="1574" ht="12.75">
      <c r="A1574" s="27"/>
    </row>
    <row r="1575" ht="12.75">
      <c r="A1575" s="27"/>
    </row>
    <row r="1576" ht="12.75">
      <c r="A1576" s="27"/>
    </row>
    <row r="1577" ht="12.75">
      <c r="A1577" s="27"/>
    </row>
    <row r="1578" ht="12.75">
      <c r="A1578" s="27"/>
    </row>
    <row r="1579" ht="12.75">
      <c r="A1579" s="27"/>
    </row>
    <row r="1580" ht="12.75">
      <c r="A1580" s="27"/>
    </row>
    <row r="1581" ht="12.75">
      <c r="A1581" s="27"/>
    </row>
    <row r="1582" ht="12.75">
      <c r="A1582" s="27"/>
    </row>
    <row r="1583" ht="12.75">
      <c r="A1583" s="27"/>
    </row>
    <row r="1584" ht="12.75">
      <c r="A1584" s="27"/>
    </row>
    <row r="1585" ht="12.75">
      <c r="A1585" s="27"/>
    </row>
    <row r="1586" ht="12.75">
      <c r="A1586" s="27"/>
    </row>
    <row r="1587" ht="12.75">
      <c r="A1587" s="27"/>
    </row>
    <row r="1588" ht="12.75">
      <c r="A1588" s="27"/>
    </row>
    <row r="1589" ht="12.75">
      <c r="A1589" s="27"/>
    </row>
    <row r="1590" ht="12.75">
      <c r="A1590" s="27"/>
    </row>
    <row r="1591" ht="12.75">
      <c r="A1591" s="27"/>
    </row>
    <row r="1592" ht="12.75">
      <c r="A1592" s="27"/>
    </row>
    <row r="1593" ht="12.75">
      <c r="A1593" s="27"/>
    </row>
    <row r="1594" ht="12.75">
      <c r="A1594" s="27"/>
    </row>
    <row r="1595" ht="12.75">
      <c r="A1595" s="27"/>
    </row>
    <row r="1596" ht="12.75">
      <c r="A1596" s="27"/>
    </row>
    <row r="1597" ht="12.75">
      <c r="A1597" s="27"/>
    </row>
    <row r="1598" ht="12.75">
      <c r="A1598" s="27"/>
    </row>
    <row r="1599" ht="12.75">
      <c r="A1599" s="27"/>
    </row>
    <row r="1600" ht="12.75">
      <c r="A1600" s="27"/>
    </row>
    <row r="1601" ht="12.75">
      <c r="A1601" s="27"/>
    </row>
    <row r="1602" ht="12.75">
      <c r="A1602" s="27"/>
    </row>
    <row r="1603" ht="12.75">
      <c r="A1603" s="27"/>
    </row>
    <row r="1604" ht="12.75">
      <c r="A1604" s="27"/>
    </row>
    <row r="1605" ht="12.75">
      <c r="A1605" s="27"/>
    </row>
    <row r="1606" ht="12.75">
      <c r="A1606" s="27"/>
    </row>
    <row r="1607" ht="12.75">
      <c r="A1607" s="27"/>
    </row>
    <row r="1608" ht="12.75">
      <c r="A1608" s="27"/>
    </row>
    <row r="1609" ht="12.75">
      <c r="A1609" s="27"/>
    </row>
    <row r="1610" ht="12.75">
      <c r="A1610" s="27"/>
    </row>
    <row r="1611" ht="12.75">
      <c r="A1611" s="27"/>
    </row>
    <row r="1612" ht="12.75">
      <c r="A1612" s="27"/>
    </row>
    <row r="1613" ht="12.75">
      <c r="A1613" s="27"/>
    </row>
    <row r="1614" ht="12.75">
      <c r="A1614" s="27"/>
    </row>
    <row r="1615" ht="12.75">
      <c r="A1615" s="27"/>
    </row>
    <row r="1616" ht="12.75">
      <c r="A1616" s="27"/>
    </row>
    <row r="1617" ht="12.75">
      <c r="A1617" s="27"/>
    </row>
    <row r="1618" ht="12.75">
      <c r="A1618" s="27"/>
    </row>
    <row r="1619" ht="12.75">
      <c r="A1619" s="27"/>
    </row>
    <row r="1620" ht="12.75">
      <c r="A1620" s="27"/>
    </row>
    <row r="1621" ht="12.75">
      <c r="A1621" s="27"/>
    </row>
    <row r="1622" ht="12.75">
      <c r="A1622" s="27"/>
    </row>
    <row r="1623" ht="12.75">
      <c r="A1623" s="27"/>
    </row>
    <row r="1624" ht="12.75">
      <c r="A1624" s="27"/>
    </row>
    <row r="1625" ht="12.75">
      <c r="A1625" s="27"/>
    </row>
    <row r="1626" ht="12.75">
      <c r="A1626" s="27"/>
    </row>
    <row r="1627" ht="12.75">
      <c r="A1627" s="27"/>
    </row>
    <row r="1628" ht="12.75">
      <c r="A1628" s="27"/>
    </row>
    <row r="1629" ht="12.75">
      <c r="A1629" s="27"/>
    </row>
    <row r="1630" ht="12.75">
      <c r="A1630" s="27"/>
    </row>
    <row r="1631" ht="12.75">
      <c r="A1631" s="27"/>
    </row>
    <row r="1632" ht="12.75">
      <c r="A1632" s="27"/>
    </row>
    <row r="1633" ht="12.75">
      <c r="A1633" s="27"/>
    </row>
    <row r="1634" ht="12.75">
      <c r="A1634" s="27"/>
    </row>
    <row r="1635" ht="12.75">
      <c r="A1635" s="27"/>
    </row>
    <row r="1636" ht="12.75">
      <c r="A1636" s="27"/>
    </row>
    <row r="1637" ht="12.75">
      <c r="A1637" s="27"/>
    </row>
    <row r="1638" ht="12.75">
      <c r="A1638" s="27"/>
    </row>
    <row r="1639" ht="12.75">
      <c r="A1639" s="27"/>
    </row>
    <row r="1640" ht="12.75">
      <c r="A1640" s="27"/>
    </row>
    <row r="1641" ht="12.75">
      <c r="A1641" s="27"/>
    </row>
    <row r="1642" ht="12.75">
      <c r="A1642" s="27"/>
    </row>
    <row r="1643" ht="12.75">
      <c r="A1643" s="27"/>
    </row>
    <row r="1644" ht="12.75">
      <c r="A1644" s="27"/>
    </row>
    <row r="1645" ht="12.75">
      <c r="A1645" s="27"/>
    </row>
    <row r="1646" ht="12.75">
      <c r="A1646" s="27"/>
    </row>
    <row r="1647" ht="12.75">
      <c r="A1647" s="27"/>
    </row>
    <row r="1648" ht="12.75">
      <c r="A1648" s="27"/>
    </row>
    <row r="1649" ht="12.75">
      <c r="A1649" s="27"/>
    </row>
    <row r="1650" ht="12.75">
      <c r="A1650" s="27"/>
    </row>
    <row r="1651" ht="12.75">
      <c r="A1651" s="27"/>
    </row>
    <row r="1652" ht="12.75">
      <c r="A1652" s="27"/>
    </row>
    <row r="1653" ht="12.75">
      <c r="A1653" s="27"/>
    </row>
    <row r="1654" ht="12.75">
      <c r="A1654" s="27"/>
    </row>
    <row r="1655" ht="12.75">
      <c r="A1655" s="27"/>
    </row>
    <row r="1656" ht="12.75">
      <c r="A1656" s="27"/>
    </row>
    <row r="1657" ht="12.75">
      <c r="A1657" s="27"/>
    </row>
    <row r="1658" ht="12.75">
      <c r="A1658" s="27"/>
    </row>
    <row r="1659" ht="12.75">
      <c r="A1659" s="27"/>
    </row>
    <row r="1660" ht="12.75">
      <c r="A1660" s="27"/>
    </row>
    <row r="1661" ht="12.75">
      <c r="A1661" s="27"/>
    </row>
    <row r="1662" ht="12.75">
      <c r="A1662" s="27"/>
    </row>
    <row r="1663" ht="12.75">
      <c r="A1663" s="27"/>
    </row>
    <row r="1664" ht="12.75">
      <c r="A1664" s="27"/>
    </row>
    <row r="1665" ht="12.75">
      <c r="A1665" s="27"/>
    </row>
    <row r="1666" ht="12.75">
      <c r="A1666" s="27"/>
    </row>
    <row r="1667" ht="12.75">
      <c r="A1667" s="27"/>
    </row>
    <row r="1668" ht="12.75">
      <c r="A1668" s="27"/>
    </row>
    <row r="1669" ht="12.75">
      <c r="A1669" s="27"/>
    </row>
    <row r="1670" ht="12.75">
      <c r="A1670" s="27"/>
    </row>
    <row r="1671" ht="12.75">
      <c r="A1671" s="27"/>
    </row>
    <row r="1672" ht="12.75">
      <c r="A1672" s="27"/>
    </row>
    <row r="1673" ht="12.75">
      <c r="A1673" s="27"/>
    </row>
    <row r="1674" ht="12.75">
      <c r="A1674" s="27"/>
    </row>
    <row r="1675" ht="12.75">
      <c r="A1675" s="27"/>
    </row>
    <row r="1676" ht="12.75">
      <c r="A1676" s="27"/>
    </row>
    <row r="1677" ht="12.75">
      <c r="A1677" s="27"/>
    </row>
    <row r="1678" ht="12.75">
      <c r="A1678" s="27"/>
    </row>
    <row r="1679" ht="12.75">
      <c r="A1679" s="27"/>
    </row>
    <row r="1680" ht="12.75">
      <c r="A1680" s="27"/>
    </row>
    <row r="1681" ht="12.75">
      <c r="A1681" s="27"/>
    </row>
    <row r="1682" ht="12.75">
      <c r="A1682" s="27"/>
    </row>
    <row r="1683" ht="12.75">
      <c r="A1683" s="27"/>
    </row>
    <row r="1684" ht="12.75">
      <c r="A1684" s="27"/>
    </row>
    <row r="1685" ht="12.75">
      <c r="A1685" s="27"/>
    </row>
    <row r="1686" ht="12.75">
      <c r="A1686" s="27"/>
    </row>
    <row r="1687" ht="12.75">
      <c r="A1687" s="27"/>
    </row>
    <row r="1688" ht="12.75">
      <c r="A1688" s="27"/>
    </row>
    <row r="1689" ht="12.75">
      <c r="A1689" s="27"/>
    </row>
    <row r="1690" ht="12.75">
      <c r="A1690" s="27"/>
    </row>
    <row r="1691" ht="12.75">
      <c r="A1691" s="27"/>
    </row>
    <row r="1692" ht="12.75">
      <c r="A1692" s="27"/>
    </row>
    <row r="1693" ht="12.75">
      <c r="A1693" s="27"/>
    </row>
    <row r="1694" ht="12.75">
      <c r="A1694" s="27"/>
    </row>
    <row r="1695" ht="12.75">
      <c r="A1695" s="27"/>
    </row>
    <row r="1696" ht="12.75">
      <c r="A1696" s="27"/>
    </row>
    <row r="1697" ht="12.75">
      <c r="A1697" s="27"/>
    </row>
    <row r="1698" ht="12.75">
      <c r="A1698" s="27"/>
    </row>
    <row r="1699" ht="12.75">
      <c r="A1699" s="27"/>
    </row>
    <row r="1700" ht="12.75">
      <c r="A1700" s="27"/>
    </row>
    <row r="1701" ht="12.75">
      <c r="A1701" s="27"/>
    </row>
    <row r="1702" ht="12.75">
      <c r="A1702" s="27"/>
    </row>
    <row r="1703" ht="12.75">
      <c r="A1703" s="27"/>
    </row>
    <row r="1704" ht="12.75">
      <c r="A1704" s="27"/>
    </row>
    <row r="1705" ht="12.75">
      <c r="A1705" s="27"/>
    </row>
    <row r="1706" ht="12.75">
      <c r="A1706" s="27"/>
    </row>
    <row r="1707" ht="12.75">
      <c r="A1707" s="27"/>
    </row>
    <row r="1708" ht="12.75">
      <c r="A1708" s="27"/>
    </row>
    <row r="1709" ht="12.75">
      <c r="A1709" s="27"/>
    </row>
    <row r="1710" ht="12.75">
      <c r="A1710" s="27"/>
    </row>
    <row r="1711" ht="12.75">
      <c r="A1711" s="27"/>
    </row>
    <row r="1712" ht="12.75">
      <c r="A1712" s="27"/>
    </row>
    <row r="1713" ht="12.75">
      <c r="A1713" s="27"/>
    </row>
    <row r="1714" ht="12.75">
      <c r="A1714" s="27"/>
    </row>
    <row r="1715" ht="12.75">
      <c r="A1715" s="27"/>
    </row>
    <row r="1716" ht="12.75">
      <c r="A1716" s="27"/>
    </row>
    <row r="1717" ht="12.75">
      <c r="A1717" s="27"/>
    </row>
    <row r="1718" ht="12.75">
      <c r="A1718" s="27"/>
    </row>
    <row r="1719" ht="12.75">
      <c r="A1719" s="27"/>
    </row>
    <row r="1720" ht="12.75">
      <c r="A1720" s="27"/>
    </row>
    <row r="1721" ht="12.75">
      <c r="A1721" s="27"/>
    </row>
    <row r="1722" ht="12.75">
      <c r="A1722" s="27"/>
    </row>
    <row r="1723" ht="12.75">
      <c r="A1723" s="27"/>
    </row>
    <row r="1724" ht="12.75">
      <c r="A1724" s="27"/>
    </row>
    <row r="1725" ht="12.75">
      <c r="A1725" s="27"/>
    </row>
    <row r="1726" ht="12.75">
      <c r="A1726" s="27"/>
    </row>
    <row r="1727" ht="12.75">
      <c r="A1727" s="27"/>
    </row>
    <row r="1728" ht="12.75">
      <c r="A1728" s="27"/>
    </row>
    <row r="1729" ht="12.75">
      <c r="A1729" s="27"/>
    </row>
    <row r="1730" ht="12.75">
      <c r="A1730" s="27"/>
    </row>
    <row r="1731" ht="12.75">
      <c r="A1731" s="27"/>
    </row>
    <row r="1732" ht="12.75">
      <c r="A1732" s="27"/>
    </row>
    <row r="1733" ht="12.75">
      <c r="A1733" s="27"/>
    </row>
    <row r="1734" ht="12.75">
      <c r="A1734" s="27"/>
    </row>
    <row r="1735" ht="12.75">
      <c r="A1735" s="27"/>
    </row>
    <row r="1736" ht="12.75">
      <c r="A1736" s="27"/>
    </row>
    <row r="1737" ht="12.75">
      <c r="A1737" s="27"/>
    </row>
    <row r="1738" ht="12.75">
      <c r="A1738" s="27"/>
    </row>
    <row r="1739" ht="12.75">
      <c r="A1739" s="27"/>
    </row>
    <row r="1740" ht="12.75">
      <c r="A1740" s="27"/>
    </row>
    <row r="1741" ht="12.75">
      <c r="A1741" s="27"/>
    </row>
    <row r="1742" ht="12.75">
      <c r="A1742" s="27"/>
    </row>
    <row r="1743" ht="12.75">
      <c r="A1743" s="27"/>
    </row>
    <row r="1744" ht="12.75">
      <c r="A1744" s="27"/>
    </row>
    <row r="1745" ht="12.75">
      <c r="A1745" s="27"/>
    </row>
    <row r="1746" ht="12.75">
      <c r="A1746" s="27"/>
    </row>
    <row r="1747" ht="12.75">
      <c r="A1747" s="27"/>
    </row>
    <row r="1748" ht="12.75">
      <c r="A1748" s="27"/>
    </row>
    <row r="1749" ht="12.75">
      <c r="A1749" s="27"/>
    </row>
    <row r="1750" ht="12.75">
      <c r="A1750" s="27"/>
    </row>
    <row r="1751" ht="12.75">
      <c r="A1751" s="27"/>
    </row>
    <row r="1752" ht="12.75">
      <c r="A1752" s="27"/>
    </row>
    <row r="1753" ht="12.75">
      <c r="A1753" s="27"/>
    </row>
    <row r="1754" ht="12.75">
      <c r="A1754" s="27"/>
    </row>
    <row r="1755" ht="12.75">
      <c r="A1755" s="27"/>
    </row>
    <row r="1756" ht="12.75">
      <c r="A1756" s="27"/>
    </row>
    <row r="1757" ht="12.75">
      <c r="A1757" s="27"/>
    </row>
    <row r="1758" ht="12.75">
      <c r="A1758" s="27"/>
    </row>
    <row r="1759" ht="12.75">
      <c r="A1759" s="27"/>
    </row>
    <row r="1760" ht="12.75">
      <c r="A1760" s="27"/>
    </row>
    <row r="1761" ht="12.75">
      <c r="A1761" s="27"/>
    </row>
    <row r="1762" ht="12.75">
      <c r="A1762" s="27"/>
    </row>
    <row r="1763" ht="12.75">
      <c r="A1763" s="27"/>
    </row>
    <row r="1764" ht="12.75">
      <c r="A1764" s="27"/>
    </row>
    <row r="1765" ht="12.75">
      <c r="A1765" s="27"/>
    </row>
    <row r="1766" ht="12.75">
      <c r="A1766" s="27"/>
    </row>
    <row r="1767" ht="12.75">
      <c r="A1767" s="27"/>
    </row>
    <row r="1768" ht="12.75">
      <c r="A1768" s="27"/>
    </row>
    <row r="1769" ht="12.75">
      <c r="A1769" s="27"/>
    </row>
    <row r="1770" ht="12.75">
      <c r="A1770" s="27"/>
    </row>
    <row r="1771" ht="12.75">
      <c r="A1771" s="27"/>
    </row>
    <row r="1772" ht="12.75">
      <c r="A1772" s="27"/>
    </row>
    <row r="1773" ht="12.75">
      <c r="A1773" s="27"/>
    </row>
    <row r="1774" ht="12.75">
      <c r="A1774" s="27"/>
    </row>
    <row r="1775" ht="12.75">
      <c r="A1775" s="27"/>
    </row>
    <row r="1776" ht="12.75">
      <c r="A1776" s="27"/>
    </row>
    <row r="1777" ht="12.75">
      <c r="A1777" s="27"/>
    </row>
    <row r="1778" ht="12.75">
      <c r="A1778" s="27"/>
    </row>
    <row r="1779" ht="12.75">
      <c r="A1779" s="27"/>
    </row>
    <row r="1780" ht="12.75">
      <c r="A1780" s="27"/>
    </row>
    <row r="1781" ht="12.75">
      <c r="A1781" s="27"/>
    </row>
    <row r="1782" ht="12.75">
      <c r="A1782" s="27"/>
    </row>
    <row r="1783" ht="12.75">
      <c r="A1783" s="27"/>
    </row>
    <row r="1784" ht="12.75">
      <c r="A1784" s="27"/>
    </row>
    <row r="1785" ht="12.75">
      <c r="A1785" s="27"/>
    </row>
    <row r="1786" ht="12.75">
      <c r="A1786" s="27"/>
    </row>
    <row r="1787" ht="12.75">
      <c r="A1787" s="27"/>
    </row>
    <row r="1788" ht="12.75">
      <c r="A1788" s="27"/>
    </row>
    <row r="1789" ht="12.75">
      <c r="A1789" s="27"/>
    </row>
    <row r="1790" ht="12.75">
      <c r="A1790" s="27"/>
    </row>
    <row r="1791" ht="12.75">
      <c r="A1791" s="27"/>
    </row>
    <row r="1792" ht="12.75">
      <c r="A1792" s="27"/>
    </row>
    <row r="1793" ht="12.75">
      <c r="A1793" s="27"/>
    </row>
    <row r="1794" ht="12.75">
      <c r="A1794" s="27"/>
    </row>
    <row r="1795" ht="12.75">
      <c r="A1795" s="27"/>
    </row>
    <row r="1796" ht="12.75">
      <c r="A1796" s="27"/>
    </row>
    <row r="1797" ht="12.75">
      <c r="A1797" s="27"/>
    </row>
    <row r="1798" ht="12.75">
      <c r="A1798" s="27"/>
    </row>
    <row r="1799" ht="12.75">
      <c r="A1799" s="27"/>
    </row>
    <row r="1800" ht="12.75">
      <c r="A1800" s="27"/>
    </row>
    <row r="1801" ht="12.75">
      <c r="A1801" s="27"/>
    </row>
    <row r="1802" ht="12.75">
      <c r="A1802" s="27"/>
    </row>
    <row r="1803" ht="12.75">
      <c r="A1803" s="27"/>
    </row>
    <row r="1804" ht="12.75">
      <c r="A1804" s="27"/>
    </row>
    <row r="1805" ht="12.75">
      <c r="A1805" s="27"/>
    </row>
    <row r="1806" ht="12.75">
      <c r="A1806" s="27"/>
    </row>
    <row r="1807" ht="12.75">
      <c r="A1807" s="27"/>
    </row>
    <row r="1808" ht="12.75">
      <c r="A1808" s="27"/>
    </row>
    <row r="1809" ht="12.75">
      <c r="A1809" s="27"/>
    </row>
    <row r="1810" ht="12.75">
      <c r="A1810" s="27"/>
    </row>
    <row r="1811" ht="12.75">
      <c r="A1811" s="27"/>
    </row>
    <row r="1812" ht="12.75">
      <c r="A1812" s="27"/>
    </row>
    <row r="1813" ht="12.75">
      <c r="A1813" s="27"/>
    </row>
    <row r="1814" ht="12.75">
      <c r="A1814" s="27"/>
    </row>
    <row r="1815" ht="12.75">
      <c r="A1815" s="27"/>
    </row>
    <row r="1816" ht="12.75">
      <c r="A1816" s="27"/>
    </row>
    <row r="1817" ht="12.75">
      <c r="A1817" s="27"/>
    </row>
    <row r="1818" ht="12.75">
      <c r="A1818" s="27"/>
    </row>
    <row r="1819" ht="12.75">
      <c r="A1819" s="27"/>
    </row>
    <row r="1820" ht="12.75">
      <c r="A1820" s="27"/>
    </row>
    <row r="1821" ht="12.75">
      <c r="A1821" s="27"/>
    </row>
    <row r="1822" ht="12.75">
      <c r="A1822" s="27"/>
    </row>
    <row r="1823" ht="12.75">
      <c r="A1823" s="27"/>
    </row>
    <row r="1824" ht="12.75">
      <c r="A1824" s="27"/>
    </row>
    <row r="1825" ht="12.75">
      <c r="A1825" s="27"/>
    </row>
    <row r="1826" ht="12.75">
      <c r="A1826" s="27"/>
    </row>
    <row r="1827" ht="12.75">
      <c r="A1827" s="27"/>
    </row>
    <row r="1828" ht="12.75">
      <c r="A1828" s="27"/>
    </row>
    <row r="1829" ht="12.75">
      <c r="A1829" s="27"/>
    </row>
    <row r="1830" ht="12.75">
      <c r="A1830" s="27"/>
    </row>
    <row r="1831" ht="12.75">
      <c r="A1831" s="27"/>
    </row>
    <row r="1832" ht="12.75">
      <c r="A1832" s="27"/>
    </row>
    <row r="1833" ht="12.75">
      <c r="A1833" s="27"/>
    </row>
    <row r="1834" ht="12.75">
      <c r="A1834" s="27"/>
    </row>
    <row r="1835" ht="12.75">
      <c r="A1835" s="27"/>
    </row>
    <row r="1836" ht="12.75">
      <c r="A1836" s="27"/>
    </row>
    <row r="1837" ht="12.75">
      <c r="A1837" s="27"/>
    </row>
    <row r="1838" ht="12.75">
      <c r="A1838" s="27"/>
    </row>
    <row r="1839" ht="12.75">
      <c r="A1839" s="27"/>
    </row>
    <row r="1840" ht="12.75">
      <c r="A1840" s="27"/>
    </row>
    <row r="1841" ht="12.75">
      <c r="A1841" s="27"/>
    </row>
    <row r="1842" ht="12.75">
      <c r="A1842" s="27"/>
    </row>
    <row r="1843" ht="12.75">
      <c r="A1843" s="27"/>
    </row>
    <row r="1844" ht="12.75">
      <c r="A1844" s="27"/>
    </row>
    <row r="1845" ht="12.75">
      <c r="A1845" s="27"/>
    </row>
    <row r="1846" ht="12.75">
      <c r="A1846" s="27"/>
    </row>
    <row r="1847" ht="12.75">
      <c r="A1847" s="27"/>
    </row>
    <row r="1848" ht="12.75">
      <c r="A1848" s="27"/>
    </row>
    <row r="1849" ht="12.75">
      <c r="A1849" s="27"/>
    </row>
    <row r="1850" ht="12.75">
      <c r="A1850" s="27"/>
    </row>
    <row r="1851" ht="12.75">
      <c r="A1851" s="27"/>
    </row>
    <row r="1852" ht="12.75">
      <c r="A1852" s="27"/>
    </row>
    <row r="1853" ht="12.75">
      <c r="A1853" s="27"/>
    </row>
    <row r="1854" ht="12.75">
      <c r="A1854" s="27"/>
    </row>
    <row r="1855" ht="12.75">
      <c r="A1855" s="27"/>
    </row>
    <row r="1856" ht="12.75">
      <c r="A1856" s="27"/>
    </row>
    <row r="1857" ht="12.75">
      <c r="A1857" s="27"/>
    </row>
    <row r="1858" ht="12.75">
      <c r="A1858" s="27"/>
    </row>
    <row r="1859" ht="12.75">
      <c r="A1859" s="27"/>
    </row>
    <row r="1860" ht="12.75">
      <c r="A1860" s="27"/>
    </row>
    <row r="1861" ht="12.75">
      <c r="A1861" s="27"/>
    </row>
    <row r="1862" ht="12.75">
      <c r="A1862" s="27"/>
    </row>
    <row r="1863" ht="12.75">
      <c r="A1863" s="27"/>
    </row>
    <row r="1864" ht="12.75">
      <c r="A1864" s="27"/>
    </row>
    <row r="1865" ht="12.75">
      <c r="A1865" s="27"/>
    </row>
    <row r="1866" ht="12.75">
      <c r="A1866" s="27"/>
    </row>
    <row r="1867" ht="12.75">
      <c r="A1867" s="27"/>
    </row>
    <row r="1868" ht="12.75">
      <c r="A1868" s="27"/>
    </row>
    <row r="1869" ht="12.75">
      <c r="A1869" s="27"/>
    </row>
    <row r="1870" ht="12.75">
      <c r="A1870" s="27"/>
    </row>
    <row r="1871" ht="12.75">
      <c r="A1871" s="27"/>
    </row>
    <row r="1872" ht="12.75">
      <c r="A1872" s="27"/>
    </row>
    <row r="1873" ht="12.75">
      <c r="A1873" s="27"/>
    </row>
    <row r="1874" ht="12.75">
      <c r="A1874" s="27"/>
    </row>
    <row r="1875" ht="12.75">
      <c r="A1875" s="27"/>
    </row>
    <row r="1876" ht="12.75">
      <c r="A1876" s="27"/>
    </row>
    <row r="1877" ht="12.75">
      <c r="A1877" s="27"/>
    </row>
    <row r="1878" ht="12.75">
      <c r="A1878" s="27"/>
    </row>
    <row r="1879" ht="12.75">
      <c r="A1879" s="27"/>
    </row>
    <row r="1880" ht="12.75">
      <c r="A1880" s="27"/>
    </row>
    <row r="1881" ht="12.75">
      <c r="A1881" s="27"/>
    </row>
    <row r="1882" ht="12.75">
      <c r="A1882" s="27"/>
    </row>
    <row r="1883" ht="12.75">
      <c r="A1883" s="27"/>
    </row>
    <row r="1884" ht="12.75">
      <c r="A1884" s="27"/>
    </row>
    <row r="1885" ht="12.75">
      <c r="A1885" s="27"/>
    </row>
    <row r="1886" ht="12.75">
      <c r="A1886" s="27"/>
    </row>
    <row r="1887" ht="12.75">
      <c r="A1887" s="27"/>
    </row>
    <row r="1888" ht="12.75">
      <c r="A1888" s="27"/>
    </row>
    <row r="1889" ht="12.75">
      <c r="A1889" s="27"/>
    </row>
    <row r="1890" ht="12.75">
      <c r="A1890" s="27"/>
    </row>
    <row r="1891" ht="12.75">
      <c r="A1891" s="27"/>
    </row>
    <row r="1892" ht="12.75">
      <c r="A1892" s="27"/>
    </row>
    <row r="1893" ht="12.75">
      <c r="A1893" s="27"/>
    </row>
    <row r="1894" ht="12.75">
      <c r="A1894" s="27"/>
    </row>
    <row r="1895" ht="12.75">
      <c r="A1895" s="27"/>
    </row>
    <row r="1896" ht="12.75">
      <c r="A1896" s="27"/>
    </row>
    <row r="1897" ht="12.75">
      <c r="A1897" s="27"/>
    </row>
    <row r="1898" ht="12.75">
      <c r="A1898" s="27"/>
    </row>
    <row r="1899" ht="12.75">
      <c r="A1899" s="27"/>
    </row>
    <row r="1900" ht="12.75">
      <c r="A1900" s="27"/>
    </row>
    <row r="1901" ht="12.75">
      <c r="A1901" s="27"/>
    </row>
    <row r="1902" ht="12.75">
      <c r="A1902" s="27"/>
    </row>
    <row r="1903" ht="12.75">
      <c r="A1903" s="27"/>
    </row>
    <row r="1904" ht="12.75">
      <c r="A1904" s="27"/>
    </row>
    <row r="1905" ht="12.75">
      <c r="A1905" s="27"/>
    </row>
    <row r="1906" ht="12.75">
      <c r="A1906" s="27"/>
    </row>
    <row r="1907" ht="12.75">
      <c r="A1907" s="27"/>
    </row>
    <row r="1908" ht="12.75">
      <c r="A1908" s="27"/>
    </row>
  </sheetData>
  <printOptions gridLines="1" horizontalCentered="1" verticalCentered="1"/>
  <pageMargins left="0" right="0.46" top="0.17" bottom="0" header="0.38" footer="0.29"/>
  <pageSetup blackAndWhite="1" horizontalDpi="300" verticalDpi="300" orientation="landscape" scale="110" r:id="rId1"/>
  <headerFooter alignWithMargins="0">
    <oddHeader>&amp;LSaturday, March 24, 2007&amp;CAPF-AAPF IL State Bench Press Championship&amp;RBolingbrook, 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1592"/>
  <sheetViews>
    <sheetView workbookViewId="0" topLeftCell="A1">
      <selection activeCell="A6" sqref="A6"/>
    </sheetView>
  </sheetViews>
  <sheetFormatPr defaultColWidth="9.140625" defaultRowHeight="12.75"/>
  <cols>
    <col min="1" max="1" width="24.00390625" style="24" customWidth="1"/>
    <col min="2" max="2" width="13.421875" style="24" customWidth="1"/>
    <col min="3" max="3" width="9.57421875" style="24" customWidth="1"/>
    <col min="4" max="4" width="5.140625" style="12" customWidth="1"/>
    <col min="5" max="5" width="6.140625" style="24" customWidth="1"/>
    <col min="6" max="7" width="3.57421875" style="24" customWidth="1"/>
    <col min="8" max="8" width="7.421875" style="25" hidden="1" customWidth="1"/>
    <col min="9" max="9" width="5.8515625" style="26" hidden="1" customWidth="1"/>
    <col min="10" max="10" width="7.7109375" style="12" hidden="1" customWidth="1"/>
    <col min="11" max="11" width="2.28125" style="14" hidden="1" customWidth="1"/>
    <col min="12" max="12" width="7.28125" style="13" hidden="1" customWidth="1"/>
    <col min="13" max="13" width="7.28125" style="12" hidden="1" customWidth="1"/>
    <col min="14" max="14" width="2.28125" style="14" hidden="1" customWidth="1"/>
    <col min="15" max="15" width="7.28125" style="13" hidden="1" customWidth="1"/>
    <col min="16" max="16" width="7.28125" style="12" hidden="1" customWidth="1"/>
    <col min="17" max="17" width="2.28125" style="14" hidden="1" customWidth="1"/>
    <col min="18" max="18" width="7.28125" style="13" hidden="1" customWidth="1"/>
    <col min="19" max="19" width="7.28125" style="12" hidden="1" customWidth="1"/>
    <col min="20" max="20" width="2.28125" style="14" hidden="1" customWidth="1"/>
    <col min="21" max="21" width="7.28125" style="13" hidden="1" customWidth="1"/>
    <col min="22" max="22" width="8.28125" style="13" customWidth="1"/>
    <col min="23" max="24" width="7.140625" style="12" hidden="1" customWidth="1"/>
    <col min="25" max="25" width="7.140625" style="13" hidden="1" customWidth="1"/>
    <col min="26" max="27" width="7.140625" style="12" hidden="1" customWidth="1"/>
    <col min="28" max="28" width="7.140625" style="13" hidden="1" customWidth="1"/>
    <col min="29" max="30" width="7.140625" style="12" hidden="1" customWidth="1"/>
    <col min="31" max="31" width="7.140625" style="13" hidden="1" customWidth="1"/>
    <col min="32" max="33" width="7.140625" style="12" hidden="1" customWidth="1"/>
    <col min="34" max="34" width="7.140625" style="13" hidden="1" customWidth="1"/>
    <col min="35" max="35" width="8.28125" style="13" customWidth="1"/>
    <col min="36" max="36" width="8.57421875" style="12" hidden="1" customWidth="1"/>
    <col min="37" max="37" width="7.28125" style="12" hidden="1" customWidth="1"/>
    <col min="38" max="38" width="3.57421875" style="12" hidden="1" customWidth="1"/>
    <col min="39" max="39" width="7.28125" style="13" hidden="1" customWidth="1"/>
    <col min="40" max="40" width="7.28125" style="12" hidden="1" customWidth="1"/>
    <col min="41" max="41" width="3.57421875" style="12" hidden="1" customWidth="1"/>
    <col min="42" max="42" width="7.28125" style="13" hidden="1" customWidth="1"/>
    <col min="43" max="43" width="8.421875" style="12" hidden="1" customWidth="1"/>
    <col min="44" max="44" width="3.57421875" style="12" hidden="1" customWidth="1"/>
    <col min="45" max="45" width="7.28125" style="13" hidden="1" customWidth="1"/>
    <col min="46" max="46" width="7.28125" style="12" hidden="1" customWidth="1"/>
    <col min="47" max="47" width="3.57421875" style="12" hidden="1" customWidth="1"/>
    <col min="48" max="48" width="7.28125" style="13" hidden="1" customWidth="1"/>
    <col min="49" max="49" width="8.28125" style="13" customWidth="1"/>
    <col min="50" max="50" width="9.140625" style="13" customWidth="1"/>
    <col min="51" max="51" width="9.140625" style="17" customWidth="1"/>
    <col min="52" max="52" width="9.8515625" style="13" customWidth="1"/>
    <col min="53" max="53" width="2.00390625" style="13" customWidth="1"/>
    <col min="54" max="54" width="10.8515625" style="13" customWidth="1"/>
  </cols>
  <sheetData>
    <row r="1" spans="1:54" ht="86.25" customHeight="1">
      <c r="A1" s="31" t="s">
        <v>1</v>
      </c>
      <c r="B1" s="31" t="s">
        <v>27</v>
      </c>
      <c r="C1" s="31" t="s">
        <v>44</v>
      </c>
      <c r="D1" s="35" t="s">
        <v>73</v>
      </c>
      <c r="E1" s="34" t="s">
        <v>72</v>
      </c>
      <c r="F1" s="31" t="s">
        <v>2</v>
      </c>
      <c r="G1" s="31" t="s">
        <v>3</v>
      </c>
      <c r="H1" s="32" t="s">
        <v>0</v>
      </c>
      <c r="I1" s="33" t="s">
        <v>79</v>
      </c>
      <c r="J1" s="36" t="s">
        <v>4</v>
      </c>
      <c r="K1" s="37" t="s">
        <v>5</v>
      </c>
      <c r="L1" s="38" t="s">
        <v>6</v>
      </c>
      <c r="M1" s="39" t="s">
        <v>7</v>
      </c>
      <c r="N1" s="37" t="s">
        <v>5</v>
      </c>
      <c r="O1" s="38" t="s">
        <v>6</v>
      </c>
      <c r="P1" s="37" t="s">
        <v>8</v>
      </c>
      <c r="Q1" s="37" t="s">
        <v>5</v>
      </c>
      <c r="R1" s="38" t="s">
        <v>6</v>
      </c>
      <c r="S1" s="37" t="s">
        <v>9</v>
      </c>
      <c r="T1" s="37" t="s">
        <v>5</v>
      </c>
      <c r="U1" s="38" t="s">
        <v>6</v>
      </c>
      <c r="V1" s="40" t="s">
        <v>10</v>
      </c>
      <c r="W1" s="36" t="s">
        <v>11</v>
      </c>
      <c r="X1" s="37" t="s">
        <v>5</v>
      </c>
      <c r="Y1" s="38" t="s">
        <v>6</v>
      </c>
      <c r="Z1" s="37" t="s">
        <v>12</v>
      </c>
      <c r="AA1" s="37" t="s">
        <v>5</v>
      </c>
      <c r="AB1" s="38" t="s">
        <v>6</v>
      </c>
      <c r="AC1" s="37" t="s">
        <v>13</v>
      </c>
      <c r="AD1" s="37" t="s">
        <v>5</v>
      </c>
      <c r="AE1" s="38" t="s">
        <v>6</v>
      </c>
      <c r="AF1" s="37" t="s">
        <v>14</v>
      </c>
      <c r="AG1" s="37" t="s">
        <v>5</v>
      </c>
      <c r="AH1" s="38" t="s">
        <v>6</v>
      </c>
      <c r="AI1" s="40" t="s">
        <v>15</v>
      </c>
      <c r="AJ1" s="41" t="s">
        <v>16</v>
      </c>
      <c r="AK1" s="37" t="s">
        <v>17</v>
      </c>
      <c r="AL1" s="37" t="s">
        <v>5</v>
      </c>
      <c r="AM1" s="38" t="s">
        <v>6</v>
      </c>
      <c r="AN1" s="37" t="s">
        <v>18</v>
      </c>
      <c r="AO1" s="37" t="s">
        <v>5</v>
      </c>
      <c r="AP1" s="38" t="s">
        <v>6</v>
      </c>
      <c r="AQ1" s="37" t="s">
        <v>19</v>
      </c>
      <c r="AR1" s="37" t="s">
        <v>5</v>
      </c>
      <c r="AS1" s="38" t="s">
        <v>6</v>
      </c>
      <c r="AT1" s="37" t="s">
        <v>20</v>
      </c>
      <c r="AU1" s="37" t="s">
        <v>5</v>
      </c>
      <c r="AV1" s="38" t="s">
        <v>6</v>
      </c>
      <c r="AW1" s="40" t="s">
        <v>21</v>
      </c>
      <c r="AX1" s="42" t="s">
        <v>22</v>
      </c>
      <c r="AY1" s="43" t="s">
        <v>23</v>
      </c>
      <c r="AZ1" s="44" t="s">
        <v>24</v>
      </c>
      <c r="BA1" s="38" t="s">
        <v>25</v>
      </c>
      <c r="BB1" s="38" t="s">
        <v>26</v>
      </c>
    </row>
    <row r="2" spans="1:54" ht="12.75">
      <c r="A2" s="28" t="s">
        <v>135</v>
      </c>
      <c r="B2" s="28" t="s">
        <v>101</v>
      </c>
      <c r="C2" s="28" t="s">
        <v>45</v>
      </c>
      <c r="D2" s="62">
        <v>82.5</v>
      </c>
      <c r="E2" s="22">
        <v>76.5</v>
      </c>
      <c r="F2" s="19">
        <v>22</v>
      </c>
      <c r="G2" s="19">
        <v>1</v>
      </c>
      <c r="H2" s="20">
        <v>0.67895</v>
      </c>
      <c r="I2" s="21">
        <v>1</v>
      </c>
      <c r="J2" s="3">
        <v>237.5</v>
      </c>
      <c r="K2" s="2"/>
      <c r="L2" s="6">
        <f>IF(K2&gt;0,0,J2)</f>
        <v>237.5</v>
      </c>
      <c r="M2" s="3">
        <v>237.5</v>
      </c>
      <c r="N2" s="2">
        <v>1</v>
      </c>
      <c r="O2" s="6">
        <f>IF(N2&gt;0,0,M2)</f>
        <v>0</v>
      </c>
      <c r="P2" s="3">
        <v>237.5</v>
      </c>
      <c r="Q2" s="2"/>
      <c r="R2" s="6">
        <f>IF(Q2&gt;0,0,P2)</f>
        <v>237.5</v>
      </c>
      <c r="S2" s="3"/>
      <c r="T2" s="2"/>
      <c r="U2" s="6">
        <f>IF(T2&gt;0,0,S2)</f>
        <v>0</v>
      </c>
      <c r="V2" s="58">
        <f>IF(COUNT(K2,N2)&gt;2,"out",MAX(L2,O2,R2))</f>
        <v>237.5</v>
      </c>
      <c r="W2" s="3">
        <v>150</v>
      </c>
      <c r="X2" s="2"/>
      <c r="Y2" s="6">
        <f>IF(X2&gt;0,0,W2)</f>
        <v>150</v>
      </c>
      <c r="Z2" s="3">
        <v>162.5</v>
      </c>
      <c r="AA2" s="2">
        <v>1</v>
      </c>
      <c r="AB2" s="6">
        <f aca="true" t="shared" si="0" ref="AB2:AB27">IF(AA2&gt;0,0,Z2)</f>
        <v>0</v>
      </c>
      <c r="AC2" s="3">
        <v>162.5</v>
      </c>
      <c r="AD2" s="2">
        <v>1</v>
      </c>
      <c r="AE2" s="6">
        <f aca="true" t="shared" si="1" ref="AE2:AE27">IF(AD2&gt;0,0,AC2)</f>
        <v>0</v>
      </c>
      <c r="AF2" s="3"/>
      <c r="AG2" s="2"/>
      <c r="AH2" s="6">
        <f aca="true" t="shared" si="2" ref="AH2:AH27">IF(AG2&gt;0,0,AF2)</f>
        <v>0</v>
      </c>
      <c r="AI2" s="58">
        <f aca="true" t="shared" si="3" ref="AI2:AI27">MAX(Y2,AB2,AE2)</f>
        <v>150</v>
      </c>
      <c r="AJ2" s="3">
        <f aca="true" t="shared" si="4" ref="AJ2:AJ27">V2+AI2</f>
        <v>387.5</v>
      </c>
      <c r="AK2" s="3">
        <v>185</v>
      </c>
      <c r="AL2" s="2"/>
      <c r="AM2" s="6">
        <f aca="true" t="shared" si="5" ref="AM2:AM27">IF(AL2&gt;0,0,AK2)</f>
        <v>185</v>
      </c>
      <c r="AN2" s="3">
        <v>192.5</v>
      </c>
      <c r="AO2" s="2"/>
      <c r="AP2" s="6">
        <f aca="true" t="shared" si="6" ref="AP2:AP27">IF(AO2&gt;0,0,AN2)</f>
        <v>192.5</v>
      </c>
      <c r="AQ2" s="3">
        <v>205</v>
      </c>
      <c r="AR2" s="2"/>
      <c r="AS2" s="6">
        <f aca="true" t="shared" si="7" ref="AS2:AS27">IF(AR2&gt;0,0,AQ2)</f>
        <v>205</v>
      </c>
      <c r="AT2" s="3"/>
      <c r="AU2" s="2"/>
      <c r="AV2" s="6">
        <f>IF(AU2&gt;0,0,AT2)</f>
        <v>0</v>
      </c>
      <c r="AW2" s="58">
        <f aca="true" t="shared" si="8" ref="AW2:AW27">MAX(AM2,AP2,AS2)</f>
        <v>205</v>
      </c>
      <c r="AX2" s="61">
        <f aca="true" t="shared" si="9" ref="AX2:AX8">(AW2+AI2+V2)</f>
        <v>592.5</v>
      </c>
      <c r="AY2" s="61">
        <f aca="true" t="shared" si="10" ref="AY2:AY29">(H2*I2*AX2)</f>
        <v>402.27787500000005</v>
      </c>
      <c r="AZ2" s="53">
        <f aca="true" t="shared" si="11" ref="AZ2:AZ27">(AX2*2.2046)</f>
        <v>1306.2255</v>
      </c>
      <c r="BA2" s="11">
        <v>1</v>
      </c>
      <c r="BB2" s="11" t="s">
        <v>148</v>
      </c>
    </row>
    <row r="3" spans="1:54" ht="12.75">
      <c r="A3" s="28" t="s">
        <v>102</v>
      </c>
      <c r="B3" s="28" t="s">
        <v>101</v>
      </c>
      <c r="C3" s="28" t="s">
        <v>45</v>
      </c>
      <c r="D3" s="63">
        <v>90</v>
      </c>
      <c r="E3" s="22">
        <v>88.5</v>
      </c>
      <c r="F3" s="19">
        <v>22</v>
      </c>
      <c r="G3" s="19">
        <v>1</v>
      </c>
      <c r="H3" s="20">
        <v>0.6177</v>
      </c>
      <c r="I3" s="21">
        <v>1</v>
      </c>
      <c r="J3" s="3">
        <v>227.5</v>
      </c>
      <c r="K3" s="2"/>
      <c r="L3" s="6">
        <f>IF(K3&gt;0,0,J3)</f>
        <v>227.5</v>
      </c>
      <c r="M3" s="3">
        <v>245</v>
      </c>
      <c r="N3" s="2"/>
      <c r="O3" s="6">
        <f>IF(N3&gt;0,0,M3)</f>
        <v>245</v>
      </c>
      <c r="P3" s="3">
        <v>255</v>
      </c>
      <c r="Q3" s="2"/>
      <c r="R3" s="6">
        <f>IF(Q3&gt;0,0,P3)</f>
        <v>255</v>
      </c>
      <c r="S3" s="3"/>
      <c r="T3" s="2"/>
      <c r="U3" s="6">
        <f>IF(T3&gt;0,0,S3)</f>
        <v>0</v>
      </c>
      <c r="V3" s="58">
        <f>IF(COUNT(K3,N3)&gt;2,"out",MAX(L3,O3,R3))</f>
        <v>255</v>
      </c>
      <c r="W3" s="3">
        <v>132.5</v>
      </c>
      <c r="X3" s="2"/>
      <c r="Y3" s="6">
        <f>IF(X3&gt;0,0,W3)</f>
        <v>132.5</v>
      </c>
      <c r="Z3" s="3">
        <v>182.5</v>
      </c>
      <c r="AA3" s="2"/>
      <c r="AB3" s="6">
        <f t="shared" si="0"/>
        <v>182.5</v>
      </c>
      <c r="AC3" s="3">
        <v>190</v>
      </c>
      <c r="AD3" s="2">
        <v>1</v>
      </c>
      <c r="AE3" s="6">
        <f>IF(AD3&gt;0,0,AC3)</f>
        <v>0</v>
      </c>
      <c r="AF3" s="3"/>
      <c r="AG3" s="2"/>
      <c r="AH3" s="6">
        <f t="shared" si="2"/>
        <v>0</v>
      </c>
      <c r="AI3" s="58">
        <f>MAX(Y3,AB3,AE3)</f>
        <v>182.5</v>
      </c>
      <c r="AJ3" s="3">
        <f>V3+AI3</f>
        <v>437.5</v>
      </c>
      <c r="AK3" s="3">
        <v>185</v>
      </c>
      <c r="AL3" s="2"/>
      <c r="AM3" s="6">
        <f t="shared" si="5"/>
        <v>185</v>
      </c>
      <c r="AN3" s="3">
        <v>210</v>
      </c>
      <c r="AO3" s="2"/>
      <c r="AP3" s="6">
        <f t="shared" si="6"/>
        <v>210</v>
      </c>
      <c r="AQ3" s="3">
        <v>227.5</v>
      </c>
      <c r="AR3" s="2">
        <v>1</v>
      </c>
      <c r="AS3" s="6">
        <f t="shared" si="7"/>
        <v>0</v>
      </c>
      <c r="AT3" s="3"/>
      <c r="AU3" s="2"/>
      <c r="AV3" s="6">
        <f aca="true" t="shared" si="12" ref="AV3:AV27">IF(AU3&gt;0,0,AT3)</f>
        <v>0</v>
      </c>
      <c r="AW3" s="58">
        <f t="shared" si="8"/>
        <v>210</v>
      </c>
      <c r="AX3" s="61">
        <f t="shared" si="9"/>
        <v>647.5</v>
      </c>
      <c r="AY3" s="61">
        <f t="shared" si="10"/>
        <v>399.96075</v>
      </c>
      <c r="AZ3" s="53">
        <f t="shared" si="11"/>
        <v>1427.4785000000002</v>
      </c>
      <c r="BA3" s="11">
        <v>1</v>
      </c>
      <c r="BB3" s="11"/>
    </row>
    <row r="4" spans="1:54" ht="12.75">
      <c r="A4" s="28" t="s">
        <v>138</v>
      </c>
      <c r="B4" s="28" t="s">
        <v>101</v>
      </c>
      <c r="C4" s="28" t="s">
        <v>45</v>
      </c>
      <c r="D4" s="63">
        <v>110</v>
      </c>
      <c r="E4" s="22">
        <v>109.5</v>
      </c>
      <c r="F4" s="19">
        <v>20</v>
      </c>
      <c r="G4" s="19">
        <v>2</v>
      </c>
      <c r="H4" s="20">
        <v>0.5632</v>
      </c>
      <c r="I4" s="21">
        <v>1</v>
      </c>
      <c r="J4" s="3">
        <v>257.5</v>
      </c>
      <c r="K4" s="2"/>
      <c r="L4" s="6">
        <f aca="true" t="shared" si="13" ref="L4:L27">IF(K4&gt;0,0,J4)</f>
        <v>257.5</v>
      </c>
      <c r="M4" s="3">
        <v>275</v>
      </c>
      <c r="N4" s="2"/>
      <c r="O4" s="6">
        <f aca="true" t="shared" si="14" ref="O4:O27">IF(N4&gt;0,0,M4)</f>
        <v>275</v>
      </c>
      <c r="P4" s="3">
        <v>292.5</v>
      </c>
      <c r="Q4" s="2"/>
      <c r="R4" s="6">
        <f aca="true" t="shared" si="15" ref="R4:R27">IF(Q4&gt;0,0,P4)</f>
        <v>292.5</v>
      </c>
      <c r="S4" s="3"/>
      <c r="T4" s="2"/>
      <c r="U4" s="6"/>
      <c r="V4" s="58">
        <f aca="true" t="shared" si="16" ref="V4:V27">IF(COUNT(K4,N4)&gt;2,"out",MAX(L4,O4,R4))</f>
        <v>292.5</v>
      </c>
      <c r="W4" s="3">
        <v>167.5</v>
      </c>
      <c r="X4" s="2"/>
      <c r="Y4" s="6">
        <f>IF(X4&gt;0,0,W4)</f>
        <v>167.5</v>
      </c>
      <c r="Z4" s="3">
        <v>185</v>
      </c>
      <c r="AA4" s="2">
        <v>1</v>
      </c>
      <c r="AB4" s="6">
        <f t="shared" si="0"/>
        <v>0</v>
      </c>
      <c r="AC4" s="3">
        <v>187.5</v>
      </c>
      <c r="AD4" s="2">
        <v>1</v>
      </c>
      <c r="AE4" s="6">
        <f t="shared" si="1"/>
        <v>0</v>
      </c>
      <c r="AF4" s="3"/>
      <c r="AG4" s="2"/>
      <c r="AH4" s="6">
        <f t="shared" si="2"/>
        <v>0</v>
      </c>
      <c r="AI4" s="58">
        <f t="shared" si="3"/>
        <v>167.5</v>
      </c>
      <c r="AJ4" s="3">
        <f t="shared" si="4"/>
        <v>460</v>
      </c>
      <c r="AK4" s="3">
        <v>202.5</v>
      </c>
      <c r="AL4" s="2"/>
      <c r="AM4" s="6">
        <f t="shared" si="5"/>
        <v>202.5</v>
      </c>
      <c r="AN4" s="3">
        <v>210</v>
      </c>
      <c r="AO4" s="2"/>
      <c r="AP4" s="6">
        <f t="shared" si="6"/>
        <v>210</v>
      </c>
      <c r="AQ4" s="3">
        <v>220</v>
      </c>
      <c r="AR4" s="2">
        <v>1</v>
      </c>
      <c r="AS4" s="6">
        <f t="shared" si="7"/>
        <v>0</v>
      </c>
      <c r="AT4" s="3"/>
      <c r="AU4" s="2"/>
      <c r="AV4" s="6">
        <f t="shared" si="12"/>
        <v>0</v>
      </c>
      <c r="AW4" s="58">
        <f t="shared" si="8"/>
        <v>210</v>
      </c>
      <c r="AX4" s="61">
        <f t="shared" si="9"/>
        <v>670</v>
      </c>
      <c r="AY4" s="61">
        <f t="shared" si="10"/>
        <v>377.34400000000005</v>
      </c>
      <c r="AZ4" s="53">
        <f t="shared" si="11"/>
        <v>1477.082</v>
      </c>
      <c r="BA4" s="11">
        <v>1</v>
      </c>
      <c r="BB4" s="11"/>
    </row>
    <row r="5" spans="1:54" ht="12.75">
      <c r="A5" s="28" t="s">
        <v>86</v>
      </c>
      <c r="B5" s="28" t="s">
        <v>30</v>
      </c>
      <c r="C5" s="28" t="s">
        <v>45</v>
      </c>
      <c r="D5" s="63">
        <v>52</v>
      </c>
      <c r="E5" s="22">
        <v>51</v>
      </c>
      <c r="F5" s="19">
        <v>15</v>
      </c>
      <c r="G5" s="19">
        <v>1</v>
      </c>
      <c r="H5" s="20">
        <v>0.9875</v>
      </c>
      <c r="I5" s="21">
        <v>1</v>
      </c>
      <c r="J5" s="3">
        <v>120</v>
      </c>
      <c r="K5" s="2"/>
      <c r="L5" s="6">
        <f t="shared" si="13"/>
        <v>120</v>
      </c>
      <c r="M5" s="3">
        <v>132.5</v>
      </c>
      <c r="N5" s="2"/>
      <c r="O5" s="6">
        <f t="shared" si="14"/>
        <v>132.5</v>
      </c>
      <c r="P5" s="3">
        <v>142.5</v>
      </c>
      <c r="Q5" s="2"/>
      <c r="R5" s="6">
        <f t="shared" si="15"/>
        <v>142.5</v>
      </c>
      <c r="S5" s="3"/>
      <c r="T5" s="2"/>
      <c r="U5" s="6">
        <f aca="true" t="shared" si="17" ref="U5:U27">IF(T5&gt;0,0,S5)</f>
        <v>0</v>
      </c>
      <c r="V5" s="58">
        <f t="shared" si="16"/>
        <v>142.5</v>
      </c>
      <c r="W5" s="3">
        <v>52.5</v>
      </c>
      <c r="X5" s="2"/>
      <c r="Y5" s="6">
        <f>IF(X5&gt;0,0,W5)</f>
        <v>52.5</v>
      </c>
      <c r="Z5" s="3">
        <v>62.5</v>
      </c>
      <c r="AA5" s="2"/>
      <c r="AB5" s="6">
        <f t="shared" si="0"/>
        <v>62.5</v>
      </c>
      <c r="AC5" s="3">
        <v>70</v>
      </c>
      <c r="AD5" s="2">
        <v>1</v>
      </c>
      <c r="AE5" s="6">
        <f t="shared" si="1"/>
        <v>0</v>
      </c>
      <c r="AF5" s="3"/>
      <c r="AG5" s="2"/>
      <c r="AH5" s="6">
        <f t="shared" si="2"/>
        <v>0</v>
      </c>
      <c r="AI5" s="58">
        <f t="shared" si="3"/>
        <v>62.5</v>
      </c>
      <c r="AJ5" s="3">
        <f t="shared" si="4"/>
        <v>205</v>
      </c>
      <c r="AK5" s="3">
        <v>85</v>
      </c>
      <c r="AL5" s="2"/>
      <c r="AM5" s="6">
        <f>IF(AL5&gt;0,0,AK5)</f>
        <v>85</v>
      </c>
      <c r="AN5" s="3">
        <v>102.5</v>
      </c>
      <c r="AO5" s="2"/>
      <c r="AP5" s="6">
        <f t="shared" si="6"/>
        <v>102.5</v>
      </c>
      <c r="AQ5" s="3">
        <v>112.5</v>
      </c>
      <c r="AR5" s="2"/>
      <c r="AS5" s="6">
        <f>IF(AR5&gt;0,0,AQ5)</f>
        <v>112.5</v>
      </c>
      <c r="AT5" s="3"/>
      <c r="AU5" s="2"/>
      <c r="AV5" s="6">
        <f t="shared" si="12"/>
        <v>0</v>
      </c>
      <c r="AW5" s="58">
        <f>MAX(AM5,AP5,AS5)</f>
        <v>112.5</v>
      </c>
      <c r="AX5" s="61">
        <f t="shared" si="9"/>
        <v>317.5</v>
      </c>
      <c r="AY5" s="61">
        <f t="shared" si="10"/>
        <v>313.53125</v>
      </c>
      <c r="AZ5" s="53">
        <f>(AX5*2.2046)</f>
        <v>699.9605</v>
      </c>
      <c r="BA5" s="11">
        <v>1</v>
      </c>
      <c r="BB5" s="11"/>
    </row>
    <row r="6" spans="1:54" ht="12.75">
      <c r="A6" s="28" t="s">
        <v>87</v>
      </c>
      <c r="B6" s="45" t="s">
        <v>30</v>
      </c>
      <c r="C6" s="28" t="s">
        <v>45</v>
      </c>
      <c r="D6" s="55">
        <v>125</v>
      </c>
      <c r="E6" s="22">
        <v>116.5</v>
      </c>
      <c r="F6" s="19">
        <v>15</v>
      </c>
      <c r="G6" s="19">
        <v>2</v>
      </c>
      <c r="H6" s="20">
        <v>0.5546</v>
      </c>
      <c r="I6" s="21">
        <v>1</v>
      </c>
      <c r="J6" s="3">
        <v>160</v>
      </c>
      <c r="K6" s="2"/>
      <c r="L6" s="6">
        <f>IF(K6&gt;0,0,J6)</f>
        <v>160</v>
      </c>
      <c r="M6" s="3">
        <v>192.5</v>
      </c>
      <c r="N6" s="2"/>
      <c r="O6" s="6">
        <f>IF(N6&gt;0,0,M6)</f>
        <v>192.5</v>
      </c>
      <c r="P6" s="3">
        <v>230</v>
      </c>
      <c r="Q6" s="2"/>
      <c r="R6" s="6">
        <f>IF(Q6&gt;0,0,P6)</f>
        <v>230</v>
      </c>
      <c r="S6" s="3"/>
      <c r="T6" s="2"/>
      <c r="U6" s="6">
        <f>IF(T6&gt;0,0,S6)</f>
        <v>0</v>
      </c>
      <c r="V6" s="7">
        <f>IF(COUNT(K6,N6)&gt;2,"out",MAX(L6,O6,R6))</f>
        <v>230</v>
      </c>
      <c r="W6" s="5">
        <v>80</v>
      </c>
      <c r="X6" s="2"/>
      <c r="Y6" s="6">
        <v>80</v>
      </c>
      <c r="Z6" s="3">
        <v>95</v>
      </c>
      <c r="AA6" s="2"/>
      <c r="AB6" s="6">
        <f t="shared" si="0"/>
        <v>95</v>
      </c>
      <c r="AC6" s="3">
        <v>102.5</v>
      </c>
      <c r="AD6" s="2">
        <v>1</v>
      </c>
      <c r="AE6" s="6">
        <f t="shared" si="1"/>
        <v>0</v>
      </c>
      <c r="AF6" s="3"/>
      <c r="AG6" s="2"/>
      <c r="AH6" s="6">
        <f t="shared" si="2"/>
        <v>0</v>
      </c>
      <c r="AI6" s="7">
        <f t="shared" si="3"/>
        <v>95</v>
      </c>
      <c r="AJ6" s="5">
        <f t="shared" si="4"/>
        <v>325</v>
      </c>
      <c r="AK6" s="3">
        <v>160</v>
      </c>
      <c r="AL6" s="2"/>
      <c r="AM6" s="6">
        <f t="shared" si="5"/>
        <v>160</v>
      </c>
      <c r="AN6" s="3">
        <v>192.5</v>
      </c>
      <c r="AO6" s="2">
        <v>1</v>
      </c>
      <c r="AP6" s="6">
        <f t="shared" si="6"/>
        <v>0</v>
      </c>
      <c r="AQ6" s="3">
        <v>192.5</v>
      </c>
      <c r="AR6" s="2"/>
      <c r="AS6" s="6">
        <f t="shared" si="7"/>
        <v>192.5</v>
      </c>
      <c r="AT6" s="3"/>
      <c r="AU6" s="2"/>
      <c r="AV6" s="6">
        <f t="shared" si="12"/>
        <v>0</v>
      </c>
      <c r="AW6" s="7">
        <f t="shared" si="8"/>
        <v>192.5</v>
      </c>
      <c r="AX6" s="8">
        <f t="shared" si="9"/>
        <v>517.5</v>
      </c>
      <c r="AY6" s="16">
        <f t="shared" si="10"/>
        <v>287.0055</v>
      </c>
      <c r="AZ6" s="15">
        <f t="shared" si="11"/>
        <v>1140.8805</v>
      </c>
      <c r="BA6" s="11">
        <v>1</v>
      </c>
      <c r="BB6" s="11"/>
    </row>
    <row r="7" spans="1:54" ht="12.75">
      <c r="A7" s="28" t="s">
        <v>88</v>
      </c>
      <c r="B7" s="45" t="s">
        <v>30</v>
      </c>
      <c r="C7" s="28" t="s">
        <v>45</v>
      </c>
      <c r="D7" s="55">
        <v>140</v>
      </c>
      <c r="E7" s="22">
        <v>131.8</v>
      </c>
      <c r="F7" s="19">
        <v>15</v>
      </c>
      <c r="G7" s="19">
        <v>2</v>
      </c>
      <c r="H7" s="20">
        <v>0.53854</v>
      </c>
      <c r="I7" s="21">
        <v>1</v>
      </c>
      <c r="J7" s="3">
        <v>237.5</v>
      </c>
      <c r="K7" s="2">
        <v>1</v>
      </c>
      <c r="L7" s="6">
        <f t="shared" si="13"/>
        <v>0</v>
      </c>
      <c r="M7" s="3">
        <v>237.5</v>
      </c>
      <c r="N7" s="2">
        <v>1</v>
      </c>
      <c r="O7" s="6">
        <f t="shared" si="14"/>
        <v>0</v>
      </c>
      <c r="P7" s="3">
        <v>237.5</v>
      </c>
      <c r="Q7" s="2"/>
      <c r="R7" s="6">
        <f t="shared" si="15"/>
        <v>237.5</v>
      </c>
      <c r="S7" s="3"/>
      <c r="T7" s="2"/>
      <c r="U7" s="6">
        <f t="shared" si="17"/>
        <v>0</v>
      </c>
      <c r="V7" s="7">
        <f t="shared" si="16"/>
        <v>237.5</v>
      </c>
      <c r="W7" s="5">
        <v>132.5</v>
      </c>
      <c r="X7" s="2">
        <v>1</v>
      </c>
      <c r="Y7" s="6">
        <f>IF(X7&gt;0,0,W7)</f>
        <v>0</v>
      </c>
      <c r="Z7" s="3">
        <v>132.5</v>
      </c>
      <c r="AA7" s="2"/>
      <c r="AB7" s="6">
        <f t="shared" si="0"/>
        <v>132.5</v>
      </c>
      <c r="AC7" s="3">
        <v>175</v>
      </c>
      <c r="AD7" s="2">
        <v>1</v>
      </c>
      <c r="AE7" s="6">
        <f t="shared" si="1"/>
        <v>0</v>
      </c>
      <c r="AF7" s="3"/>
      <c r="AG7" s="2"/>
      <c r="AH7" s="6">
        <f t="shared" si="2"/>
        <v>0</v>
      </c>
      <c r="AI7" s="7">
        <f t="shared" si="3"/>
        <v>132.5</v>
      </c>
      <c r="AJ7" s="5">
        <f t="shared" si="4"/>
        <v>370</v>
      </c>
      <c r="AK7" s="3">
        <v>227.5</v>
      </c>
      <c r="AL7" s="2"/>
      <c r="AM7" s="6">
        <f t="shared" si="5"/>
        <v>227.5</v>
      </c>
      <c r="AN7" s="3">
        <v>245</v>
      </c>
      <c r="AO7" s="2"/>
      <c r="AP7" s="6">
        <f t="shared" si="6"/>
        <v>245</v>
      </c>
      <c r="AQ7" s="3">
        <v>250</v>
      </c>
      <c r="AR7" s="2"/>
      <c r="AS7" s="6">
        <f t="shared" si="7"/>
        <v>250</v>
      </c>
      <c r="AT7" s="3"/>
      <c r="AU7" s="2"/>
      <c r="AV7" s="6">
        <f t="shared" si="12"/>
        <v>0</v>
      </c>
      <c r="AW7" s="7">
        <f t="shared" si="8"/>
        <v>250</v>
      </c>
      <c r="AX7" s="8">
        <f t="shared" si="9"/>
        <v>620</v>
      </c>
      <c r="AY7" s="16">
        <f t="shared" si="10"/>
        <v>333.89480000000003</v>
      </c>
      <c r="AZ7" s="15">
        <f t="shared" si="11"/>
        <v>1366.852</v>
      </c>
      <c r="BA7" s="11">
        <v>1</v>
      </c>
      <c r="BB7" s="11"/>
    </row>
    <row r="8" spans="1:54" ht="12.75">
      <c r="A8" s="28" t="s">
        <v>136</v>
      </c>
      <c r="B8" s="45" t="s">
        <v>31</v>
      </c>
      <c r="C8" s="28" t="s">
        <v>45</v>
      </c>
      <c r="D8" s="55">
        <v>75</v>
      </c>
      <c r="E8" s="22">
        <v>74</v>
      </c>
      <c r="F8" s="19">
        <v>17</v>
      </c>
      <c r="G8" s="19">
        <v>1</v>
      </c>
      <c r="H8" s="20">
        <v>0.69545</v>
      </c>
      <c r="I8" s="21">
        <v>1</v>
      </c>
      <c r="J8" s="3">
        <v>192.5</v>
      </c>
      <c r="K8" s="2">
        <v>1</v>
      </c>
      <c r="L8" s="6">
        <f t="shared" si="13"/>
        <v>0</v>
      </c>
      <c r="M8" s="3">
        <v>192.5</v>
      </c>
      <c r="N8" s="2"/>
      <c r="O8" s="6">
        <f t="shared" si="14"/>
        <v>192.5</v>
      </c>
      <c r="P8" s="3">
        <v>210</v>
      </c>
      <c r="Q8" s="2"/>
      <c r="R8" s="6">
        <f t="shared" si="15"/>
        <v>210</v>
      </c>
      <c r="S8" s="3"/>
      <c r="T8" s="2"/>
      <c r="U8" s="6">
        <f t="shared" si="17"/>
        <v>0</v>
      </c>
      <c r="V8" s="7">
        <f t="shared" si="16"/>
        <v>210</v>
      </c>
      <c r="W8" s="5">
        <v>127.5</v>
      </c>
      <c r="X8" s="2">
        <v>1</v>
      </c>
      <c r="Y8" s="6">
        <f>IF(X8&gt;0,0,W8)</f>
        <v>0</v>
      </c>
      <c r="Z8" s="3">
        <v>132.5</v>
      </c>
      <c r="AA8" s="2"/>
      <c r="AB8" s="6">
        <f>IF(AA8&gt;0,0,Z8)</f>
        <v>132.5</v>
      </c>
      <c r="AC8" s="3">
        <v>137.5</v>
      </c>
      <c r="AD8" s="2">
        <v>1</v>
      </c>
      <c r="AE8" s="6">
        <f>IF(AD8&gt;0,0,AC8)</f>
        <v>0</v>
      </c>
      <c r="AF8" s="3"/>
      <c r="AG8" s="2"/>
      <c r="AH8" s="6">
        <f>IF(AG8&gt;0,0,AF8)</f>
        <v>0</v>
      </c>
      <c r="AI8" s="7">
        <f>MAX(Y8,AB8,AE8)</f>
        <v>132.5</v>
      </c>
      <c r="AJ8" s="5">
        <f>V8+AI8</f>
        <v>342.5</v>
      </c>
      <c r="AK8" s="3">
        <v>192.5</v>
      </c>
      <c r="AL8" s="2"/>
      <c r="AM8" s="6">
        <f>IF(AL8&gt;0,0,AK8)</f>
        <v>192.5</v>
      </c>
      <c r="AN8" s="3">
        <v>215</v>
      </c>
      <c r="AO8" s="2"/>
      <c r="AP8" s="6">
        <f>IF(AO8&gt;0,0,AN8)</f>
        <v>215</v>
      </c>
      <c r="AQ8" s="3">
        <v>222.5</v>
      </c>
      <c r="AR8" s="2">
        <v>1</v>
      </c>
      <c r="AS8" s="6">
        <f>IF(AR8&gt;0,0,AQ8)</f>
        <v>0</v>
      </c>
      <c r="AT8" s="3"/>
      <c r="AU8" s="2"/>
      <c r="AV8" s="6">
        <f>IF(AU8&gt;0,0,AT8)</f>
        <v>0</v>
      </c>
      <c r="AW8" s="7">
        <f>MAX(AM8,AP8,AS8)</f>
        <v>215</v>
      </c>
      <c r="AX8" s="8">
        <f t="shared" si="9"/>
        <v>557.5</v>
      </c>
      <c r="AY8" s="16">
        <f t="shared" si="10"/>
        <v>387.713375</v>
      </c>
      <c r="AZ8" s="15">
        <f>(AX8*2.2046)</f>
        <v>1229.0645</v>
      </c>
      <c r="BA8" s="11">
        <v>1</v>
      </c>
      <c r="BB8" s="11"/>
    </row>
    <row r="9" spans="1:54" ht="12.75">
      <c r="A9" s="28" t="s">
        <v>89</v>
      </c>
      <c r="B9" s="45" t="s">
        <v>31</v>
      </c>
      <c r="C9" s="28" t="s">
        <v>45</v>
      </c>
      <c r="D9" s="55">
        <v>90</v>
      </c>
      <c r="E9" s="22">
        <v>90</v>
      </c>
      <c r="F9" s="19">
        <v>17</v>
      </c>
      <c r="G9" s="19">
        <v>1</v>
      </c>
      <c r="H9" s="20">
        <v>0.61185</v>
      </c>
      <c r="I9" s="21">
        <v>1</v>
      </c>
      <c r="J9" s="5">
        <v>275</v>
      </c>
      <c r="K9" s="2"/>
      <c r="L9" s="6">
        <f t="shared" si="13"/>
        <v>275</v>
      </c>
      <c r="M9" s="3">
        <v>292.5</v>
      </c>
      <c r="N9" s="2"/>
      <c r="O9" s="6">
        <f t="shared" si="14"/>
        <v>292.5</v>
      </c>
      <c r="P9" s="3">
        <v>305</v>
      </c>
      <c r="Q9" s="2"/>
      <c r="R9" s="6">
        <f t="shared" si="15"/>
        <v>305</v>
      </c>
      <c r="S9" s="3"/>
      <c r="T9" s="2"/>
      <c r="U9" s="6">
        <f t="shared" si="17"/>
        <v>0</v>
      </c>
      <c r="V9" s="7">
        <f t="shared" si="16"/>
        <v>305</v>
      </c>
      <c r="W9" s="5">
        <v>142.5</v>
      </c>
      <c r="X9" s="2"/>
      <c r="Y9" s="6">
        <f aca="true" t="shared" si="18" ref="Y9:Y20">IF(X9&gt;0,0,W9)</f>
        <v>142.5</v>
      </c>
      <c r="Z9" s="3">
        <v>147.5</v>
      </c>
      <c r="AA9" s="2"/>
      <c r="AB9" s="6">
        <f t="shared" si="0"/>
        <v>147.5</v>
      </c>
      <c r="AC9" s="3">
        <v>155</v>
      </c>
      <c r="AD9" s="2">
        <v>1</v>
      </c>
      <c r="AE9" s="6">
        <f t="shared" si="1"/>
        <v>0</v>
      </c>
      <c r="AF9" s="3"/>
      <c r="AG9" s="2"/>
      <c r="AH9" s="6">
        <f t="shared" si="2"/>
        <v>0</v>
      </c>
      <c r="AI9" s="7">
        <f t="shared" si="3"/>
        <v>147.5</v>
      </c>
      <c r="AJ9" s="5">
        <f t="shared" si="4"/>
        <v>452.5</v>
      </c>
      <c r="AK9" s="3">
        <v>250</v>
      </c>
      <c r="AL9" s="2"/>
      <c r="AM9" s="6">
        <f t="shared" si="5"/>
        <v>250</v>
      </c>
      <c r="AN9" s="3">
        <v>277.5</v>
      </c>
      <c r="AO9" s="2"/>
      <c r="AP9" s="6">
        <f t="shared" si="6"/>
        <v>277.5</v>
      </c>
      <c r="AQ9" s="3">
        <v>282.5</v>
      </c>
      <c r="AR9" s="2">
        <v>1</v>
      </c>
      <c r="AS9" s="6">
        <f t="shared" si="7"/>
        <v>0</v>
      </c>
      <c r="AT9" s="3"/>
      <c r="AU9" s="2"/>
      <c r="AV9" s="6">
        <f t="shared" si="12"/>
        <v>0</v>
      </c>
      <c r="AW9" s="7">
        <f t="shared" si="8"/>
        <v>277.5</v>
      </c>
      <c r="AX9" s="8">
        <f aca="true" t="shared" si="19" ref="AX9:AX24">(AW9+AI9+V9)</f>
        <v>730</v>
      </c>
      <c r="AY9" s="16">
        <f t="shared" si="10"/>
        <v>446.6505</v>
      </c>
      <c r="AZ9" s="15">
        <f t="shared" si="11"/>
        <v>1609.3580000000002</v>
      </c>
      <c r="BA9" s="11">
        <v>1</v>
      </c>
      <c r="BB9" s="11"/>
    </row>
    <row r="10" spans="1:54" ht="12.75">
      <c r="A10" s="28" t="s">
        <v>98</v>
      </c>
      <c r="B10" s="45" t="s">
        <v>31</v>
      </c>
      <c r="C10" s="28" t="s">
        <v>45</v>
      </c>
      <c r="D10" s="55">
        <v>90</v>
      </c>
      <c r="E10" s="22">
        <v>89.4</v>
      </c>
      <c r="F10" s="19">
        <v>17</v>
      </c>
      <c r="G10" s="19">
        <v>1</v>
      </c>
      <c r="H10" s="20">
        <v>0.61415</v>
      </c>
      <c r="I10" s="21">
        <v>1</v>
      </c>
      <c r="J10" s="5">
        <v>227.5</v>
      </c>
      <c r="K10" s="2"/>
      <c r="L10" s="6">
        <f t="shared" si="13"/>
        <v>227.5</v>
      </c>
      <c r="M10" s="3">
        <v>250</v>
      </c>
      <c r="N10" s="2"/>
      <c r="O10" s="6">
        <f t="shared" si="14"/>
        <v>250</v>
      </c>
      <c r="P10" s="3">
        <v>260</v>
      </c>
      <c r="Q10" s="2"/>
      <c r="R10" s="6">
        <f t="shared" si="15"/>
        <v>260</v>
      </c>
      <c r="S10" s="3"/>
      <c r="T10" s="2"/>
      <c r="U10" s="6">
        <f t="shared" si="17"/>
        <v>0</v>
      </c>
      <c r="V10" s="7">
        <f t="shared" si="16"/>
        <v>260</v>
      </c>
      <c r="W10" s="5">
        <v>125</v>
      </c>
      <c r="X10" s="2"/>
      <c r="Y10" s="6">
        <f t="shared" si="18"/>
        <v>125</v>
      </c>
      <c r="Z10" s="3">
        <v>140</v>
      </c>
      <c r="AA10" s="2">
        <v>1</v>
      </c>
      <c r="AB10" s="6">
        <f>IF(AA10&gt;0,0,Z10)</f>
        <v>0</v>
      </c>
      <c r="AC10" s="3">
        <v>140</v>
      </c>
      <c r="AD10" s="2">
        <v>1</v>
      </c>
      <c r="AE10" s="6">
        <f>IF(AD10&gt;0,0,AC10)</f>
        <v>0</v>
      </c>
      <c r="AF10" s="3"/>
      <c r="AG10" s="2"/>
      <c r="AH10" s="6">
        <f>IF(AG10&gt;0,0,AF10)</f>
        <v>0</v>
      </c>
      <c r="AI10" s="7">
        <f>MAX(Y10,AB10,AE10)</f>
        <v>125</v>
      </c>
      <c r="AJ10" s="5">
        <f>V10+AI10</f>
        <v>385</v>
      </c>
      <c r="AK10" s="3">
        <v>240</v>
      </c>
      <c r="AL10" s="2"/>
      <c r="AM10" s="6">
        <f>IF(AL10&gt;0,0,AK10)</f>
        <v>240</v>
      </c>
      <c r="AN10" s="3">
        <v>255</v>
      </c>
      <c r="AO10" s="2"/>
      <c r="AP10" s="6">
        <f>IF(AO10&gt;0,0,AN10)</f>
        <v>255</v>
      </c>
      <c r="AQ10" s="3">
        <v>272.5</v>
      </c>
      <c r="AR10" s="2">
        <v>1</v>
      </c>
      <c r="AS10" s="6">
        <f>IF(AR10&gt;0,0,AQ10)</f>
        <v>0</v>
      </c>
      <c r="AT10" s="3"/>
      <c r="AU10" s="2"/>
      <c r="AV10" s="6">
        <f>IF(AU10&gt;0,0,AT10)</f>
        <v>0</v>
      </c>
      <c r="AW10" s="7">
        <f>MAX(AM10,AP10,AS10)</f>
        <v>255</v>
      </c>
      <c r="AX10" s="8">
        <f t="shared" si="19"/>
        <v>640</v>
      </c>
      <c r="AY10" s="16">
        <f t="shared" si="10"/>
        <v>393.056</v>
      </c>
      <c r="AZ10" s="15">
        <f>(AX10*2.2046)</f>
        <v>1410.944</v>
      </c>
      <c r="BA10" s="11">
        <v>2</v>
      </c>
      <c r="BB10" s="11"/>
    </row>
    <row r="11" spans="1:54" ht="12.75">
      <c r="A11" s="28" t="s">
        <v>90</v>
      </c>
      <c r="B11" s="45" t="s">
        <v>31</v>
      </c>
      <c r="C11" s="28" t="s">
        <v>45</v>
      </c>
      <c r="D11" s="55">
        <v>100</v>
      </c>
      <c r="E11" s="22">
        <v>99.7</v>
      </c>
      <c r="F11" s="19">
        <v>16</v>
      </c>
      <c r="G11" s="19">
        <v>2</v>
      </c>
      <c r="H11" s="20">
        <v>0.58205</v>
      </c>
      <c r="I11" s="21">
        <v>1</v>
      </c>
      <c r="J11" s="3">
        <v>240</v>
      </c>
      <c r="K11" s="2"/>
      <c r="L11" s="6">
        <f t="shared" si="13"/>
        <v>240</v>
      </c>
      <c r="M11" s="3">
        <v>260</v>
      </c>
      <c r="N11" s="2"/>
      <c r="O11" s="6">
        <f t="shared" si="14"/>
        <v>260</v>
      </c>
      <c r="P11" s="3">
        <v>272.5</v>
      </c>
      <c r="Q11" s="2">
        <v>1</v>
      </c>
      <c r="R11" s="6">
        <f t="shared" si="15"/>
        <v>0</v>
      </c>
      <c r="S11" s="3"/>
      <c r="T11" s="2"/>
      <c r="U11" s="6">
        <f t="shared" si="17"/>
        <v>0</v>
      </c>
      <c r="V11" s="7">
        <f t="shared" si="16"/>
        <v>260</v>
      </c>
      <c r="W11" s="5">
        <v>150</v>
      </c>
      <c r="X11" s="2">
        <v>1</v>
      </c>
      <c r="Y11" s="6">
        <f t="shared" si="18"/>
        <v>0</v>
      </c>
      <c r="Z11" s="3">
        <v>150</v>
      </c>
      <c r="AA11" s="2"/>
      <c r="AB11" s="6">
        <f t="shared" si="0"/>
        <v>150</v>
      </c>
      <c r="AC11" s="3">
        <v>170</v>
      </c>
      <c r="AD11" s="2">
        <v>1</v>
      </c>
      <c r="AE11" s="6">
        <f t="shared" si="1"/>
        <v>0</v>
      </c>
      <c r="AF11" s="3"/>
      <c r="AG11" s="2"/>
      <c r="AH11" s="6">
        <f>IF(AG11&gt;0,0,AF11)</f>
        <v>0</v>
      </c>
      <c r="AI11" s="7">
        <f t="shared" si="3"/>
        <v>150</v>
      </c>
      <c r="AJ11" s="5">
        <f t="shared" si="4"/>
        <v>410</v>
      </c>
      <c r="AK11" s="3">
        <v>227.5</v>
      </c>
      <c r="AL11" s="2"/>
      <c r="AM11" s="6">
        <f t="shared" si="5"/>
        <v>227.5</v>
      </c>
      <c r="AN11" s="3">
        <v>245</v>
      </c>
      <c r="AO11" s="2">
        <v>1</v>
      </c>
      <c r="AP11" s="6">
        <f t="shared" si="6"/>
        <v>0</v>
      </c>
      <c r="AQ11" s="3">
        <v>245</v>
      </c>
      <c r="AR11" s="2"/>
      <c r="AS11" s="6">
        <v>245</v>
      </c>
      <c r="AT11" s="3"/>
      <c r="AU11" s="2"/>
      <c r="AV11" s="6"/>
      <c r="AW11" s="7">
        <f t="shared" si="8"/>
        <v>245</v>
      </c>
      <c r="AX11" s="8">
        <f t="shared" si="19"/>
        <v>655</v>
      </c>
      <c r="AY11" s="16">
        <f t="shared" si="10"/>
        <v>381.24274999999994</v>
      </c>
      <c r="AZ11" s="15">
        <f>(AX11*2.2046)</f>
        <v>1444.0130000000001</v>
      </c>
      <c r="BA11" s="11">
        <v>1</v>
      </c>
      <c r="BB11" s="11"/>
    </row>
    <row r="12" spans="1:54" ht="12.75">
      <c r="A12" s="28" t="s">
        <v>91</v>
      </c>
      <c r="B12" s="45" t="s">
        <v>31</v>
      </c>
      <c r="C12" s="28" t="s">
        <v>45</v>
      </c>
      <c r="D12" s="55">
        <v>100</v>
      </c>
      <c r="E12" s="22">
        <v>90.5</v>
      </c>
      <c r="F12" s="19">
        <v>17</v>
      </c>
      <c r="G12" s="19">
        <v>2</v>
      </c>
      <c r="H12" s="20">
        <v>0.61</v>
      </c>
      <c r="I12" s="21">
        <v>1</v>
      </c>
      <c r="J12" s="5">
        <v>227.5</v>
      </c>
      <c r="K12" s="2"/>
      <c r="L12" s="6">
        <f>IF(K12&gt;0,0,J12)</f>
        <v>227.5</v>
      </c>
      <c r="M12" s="3">
        <v>242.5</v>
      </c>
      <c r="N12" s="2"/>
      <c r="O12" s="6">
        <f>IF(N12&gt;0,0,M12)</f>
        <v>242.5</v>
      </c>
      <c r="P12" s="3">
        <v>250</v>
      </c>
      <c r="Q12" s="2"/>
      <c r="R12" s="6">
        <f>IF(Q12&gt;0,0,P12)</f>
        <v>250</v>
      </c>
      <c r="S12" s="3"/>
      <c r="T12" s="2"/>
      <c r="U12" s="6">
        <f>IF(T12&gt;0,0,S12)</f>
        <v>0</v>
      </c>
      <c r="V12" s="7">
        <f>IF(COUNT(K12,N12)&gt;2,"out",MAX(L12,O12,R12))</f>
        <v>250</v>
      </c>
      <c r="W12" s="5">
        <v>137.5</v>
      </c>
      <c r="X12" s="2">
        <v>1</v>
      </c>
      <c r="Y12" s="6">
        <f t="shared" si="18"/>
        <v>0</v>
      </c>
      <c r="Z12" s="3">
        <v>137.5</v>
      </c>
      <c r="AA12" s="2">
        <v>1</v>
      </c>
      <c r="AB12" s="6">
        <f>IF(AA12&gt;0,0,Z12)</f>
        <v>0</v>
      </c>
      <c r="AC12" s="3">
        <v>137.5</v>
      </c>
      <c r="AD12" s="2"/>
      <c r="AE12" s="6">
        <f>IF(AD12&gt;0,0,AC12)</f>
        <v>137.5</v>
      </c>
      <c r="AF12" s="3"/>
      <c r="AG12" s="2"/>
      <c r="AH12" s="6">
        <f>IF(AG12&gt;0,0,AF12)</f>
        <v>0</v>
      </c>
      <c r="AI12" s="7">
        <v>137.5</v>
      </c>
      <c r="AJ12" s="5">
        <v>387.5</v>
      </c>
      <c r="AK12" s="3">
        <v>220</v>
      </c>
      <c r="AL12" s="2"/>
      <c r="AM12" s="6">
        <f t="shared" si="5"/>
        <v>220</v>
      </c>
      <c r="AN12" s="3">
        <v>227.5</v>
      </c>
      <c r="AO12" s="2"/>
      <c r="AP12" s="6">
        <f t="shared" si="6"/>
        <v>227.5</v>
      </c>
      <c r="AQ12" s="3">
        <v>240</v>
      </c>
      <c r="AR12" s="2"/>
      <c r="AS12" s="6">
        <f t="shared" si="7"/>
        <v>240</v>
      </c>
      <c r="AT12" s="3"/>
      <c r="AU12" s="2"/>
      <c r="AV12" s="6">
        <f>IF(AU12&gt;0,0,AT12)</f>
        <v>0</v>
      </c>
      <c r="AW12" s="7">
        <f t="shared" si="8"/>
        <v>240</v>
      </c>
      <c r="AX12" s="8">
        <f t="shared" si="19"/>
        <v>627.5</v>
      </c>
      <c r="AY12" s="16">
        <f t="shared" si="10"/>
        <v>382.775</v>
      </c>
      <c r="AZ12" s="15">
        <f t="shared" si="11"/>
        <v>1383.3865</v>
      </c>
      <c r="BA12" s="11">
        <v>2</v>
      </c>
      <c r="BB12" s="11"/>
    </row>
    <row r="13" spans="1:54" ht="12.75">
      <c r="A13" s="28" t="s">
        <v>92</v>
      </c>
      <c r="B13" s="45" t="s">
        <v>31</v>
      </c>
      <c r="C13" s="28" t="s">
        <v>45</v>
      </c>
      <c r="D13" s="55">
        <v>100</v>
      </c>
      <c r="E13" s="22">
        <v>95.5</v>
      </c>
      <c r="F13" s="19">
        <v>16</v>
      </c>
      <c r="G13" s="19">
        <v>2</v>
      </c>
      <c r="H13" s="20">
        <v>0.59345</v>
      </c>
      <c r="I13" s="21">
        <v>1</v>
      </c>
      <c r="J13" s="5">
        <v>205</v>
      </c>
      <c r="K13" s="2"/>
      <c r="L13" s="6">
        <f>IF(K13&gt;0,0,J13)</f>
        <v>205</v>
      </c>
      <c r="M13" s="3">
        <v>227.5</v>
      </c>
      <c r="N13" s="2"/>
      <c r="O13" s="6">
        <f>IF(N13&gt;0,0,M13)</f>
        <v>227.5</v>
      </c>
      <c r="P13" s="3">
        <v>245</v>
      </c>
      <c r="Q13" s="2"/>
      <c r="R13" s="6">
        <f>IF(Q13&gt;0,0,P13)</f>
        <v>245</v>
      </c>
      <c r="S13" s="3"/>
      <c r="T13" s="2"/>
      <c r="U13" s="6">
        <f t="shared" si="17"/>
        <v>0</v>
      </c>
      <c r="V13" s="7">
        <f>IF(COUNT(K13,N13)&gt;2,"out",MAX(L13,O13,R13))</f>
        <v>245</v>
      </c>
      <c r="W13" s="5">
        <v>115</v>
      </c>
      <c r="X13" s="2"/>
      <c r="Y13" s="6">
        <f t="shared" si="18"/>
        <v>115</v>
      </c>
      <c r="Z13" s="3">
        <v>157.5</v>
      </c>
      <c r="AA13" s="2">
        <v>1</v>
      </c>
      <c r="AB13" s="6">
        <f>IF(AA13&gt;0,0,Z13)</f>
        <v>0</v>
      </c>
      <c r="AC13" s="3">
        <v>157.5</v>
      </c>
      <c r="AD13" s="2"/>
      <c r="AE13" s="6">
        <f>IF(AD13&gt;0,0,AC13)</f>
        <v>157.5</v>
      </c>
      <c r="AF13" s="3"/>
      <c r="AG13" s="2"/>
      <c r="AH13" s="6">
        <f t="shared" si="2"/>
        <v>0</v>
      </c>
      <c r="AI13" s="7">
        <f>MAX(Y13,AB13,AE13)</f>
        <v>157.5</v>
      </c>
      <c r="AJ13" s="5">
        <f>V13+AI13</f>
        <v>402.5</v>
      </c>
      <c r="AK13" s="3">
        <v>195</v>
      </c>
      <c r="AL13" s="2"/>
      <c r="AM13" s="6">
        <f>IF(AL13&gt;0,0,AK13)</f>
        <v>195</v>
      </c>
      <c r="AN13" s="3">
        <v>217.5</v>
      </c>
      <c r="AO13" s="2"/>
      <c r="AP13" s="6">
        <f>IF(AO13&gt;0,0,AN13)</f>
        <v>217.5</v>
      </c>
      <c r="AQ13" s="3">
        <v>227.5</v>
      </c>
      <c r="AR13" s="2">
        <v>1</v>
      </c>
      <c r="AS13" s="6">
        <f>IF(AR13&gt;0,0,AQ13)</f>
        <v>0</v>
      </c>
      <c r="AT13" s="3"/>
      <c r="AU13" s="2"/>
      <c r="AV13" s="6">
        <f t="shared" si="12"/>
        <v>0</v>
      </c>
      <c r="AW13" s="7">
        <f>MAX(AM13,AP13,AS13)</f>
        <v>217.5</v>
      </c>
      <c r="AX13" s="8">
        <f t="shared" si="19"/>
        <v>620</v>
      </c>
      <c r="AY13" s="16">
        <f t="shared" si="10"/>
        <v>367.939</v>
      </c>
      <c r="AZ13" s="15">
        <f>(AX13*2.2046)</f>
        <v>1366.852</v>
      </c>
      <c r="BA13" s="11">
        <v>3</v>
      </c>
      <c r="BB13" s="11"/>
    </row>
    <row r="14" spans="1:54" ht="12.75">
      <c r="A14" s="28" t="s">
        <v>93</v>
      </c>
      <c r="B14" s="45" t="s">
        <v>31</v>
      </c>
      <c r="C14" s="28" t="s">
        <v>45</v>
      </c>
      <c r="D14" s="55">
        <v>110</v>
      </c>
      <c r="E14" s="22">
        <v>100.7</v>
      </c>
      <c r="F14" s="19">
        <v>17</v>
      </c>
      <c r="G14" s="19">
        <v>2</v>
      </c>
      <c r="H14" s="20">
        <v>0.57965</v>
      </c>
      <c r="I14" s="21">
        <v>1</v>
      </c>
      <c r="J14" s="57">
        <v>227.5</v>
      </c>
      <c r="K14" s="2"/>
      <c r="L14" s="6">
        <f>IF(K14&gt;0,0,J14)</f>
        <v>227.5</v>
      </c>
      <c r="M14" s="3">
        <v>250</v>
      </c>
      <c r="N14" s="2"/>
      <c r="O14" s="6">
        <f>IF(N14&gt;0,0,M14)</f>
        <v>250</v>
      </c>
      <c r="P14" s="3">
        <v>260</v>
      </c>
      <c r="Q14" s="2">
        <v>1</v>
      </c>
      <c r="R14" s="6">
        <f>IF(Q14&gt;0,0,P14)</f>
        <v>0</v>
      </c>
      <c r="S14" s="3"/>
      <c r="T14" s="2"/>
      <c r="U14" s="6">
        <f t="shared" si="17"/>
        <v>0</v>
      </c>
      <c r="V14" s="7">
        <f>IF(COUNT(K14,N14)&gt;2,"out",MAX(L14,O14,R14))</f>
        <v>250</v>
      </c>
      <c r="W14" s="5">
        <v>142.5</v>
      </c>
      <c r="X14" s="2"/>
      <c r="Y14" s="6">
        <f t="shared" si="18"/>
        <v>142.5</v>
      </c>
      <c r="Z14" s="3">
        <v>155</v>
      </c>
      <c r="AA14" s="2">
        <v>1</v>
      </c>
      <c r="AB14" s="6">
        <f>IF(AA14&gt;0,0,Z14)</f>
        <v>0</v>
      </c>
      <c r="AC14" s="3">
        <v>155</v>
      </c>
      <c r="AD14" s="2">
        <v>1</v>
      </c>
      <c r="AE14" s="6">
        <f>IF(AD14&gt;0,0,AC14)</f>
        <v>0</v>
      </c>
      <c r="AF14" s="3"/>
      <c r="AG14" s="2"/>
      <c r="AH14" s="6">
        <f t="shared" si="2"/>
        <v>0</v>
      </c>
      <c r="AI14" s="7">
        <f>MAX(Y14,AB14,AE14)</f>
        <v>142.5</v>
      </c>
      <c r="AJ14" s="5">
        <f>V14+AI14</f>
        <v>392.5</v>
      </c>
      <c r="AK14" s="3">
        <v>182.5</v>
      </c>
      <c r="AL14" s="2"/>
      <c r="AM14" s="6">
        <f>IF(AL14&gt;0,0,AK14)</f>
        <v>182.5</v>
      </c>
      <c r="AN14" s="3" t="s">
        <v>144</v>
      </c>
      <c r="AO14" s="2"/>
      <c r="AP14" s="6" t="str">
        <f>IF(AO14&gt;0,0,AN14)</f>
        <v>Pass</v>
      </c>
      <c r="AQ14" s="3" t="s">
        <v>144</v>
      </c>
      <c r="AR14" s="2"/>
      <c r="AS14" s="6" t="str">
        <f>IF(AR14&gt;0,0,AQ14)</f>
        <v>Pass</v>
      </c>
      <c r="AT14" s="3"/>
      <c r="AU14" s="2"/>
      <c r="AV14" s="6">
        <f t="shared" si="12"/>
        <v>0</v>
      </c>
      <c r="AW14" s="7">
        <f>MAX(AM14,AP14,AS14)</f>
        <v>182.5</v>
      </c>
      <c r="AX14" s="8">
        <f t="shared" si="19"/>
        <v>575</v>
      </c>
      <c r="AY14" s="16">
        <f t="shared" si="10"/>
        <v>333.29875</v>
      </c>
      <c r="AZ14" s="15">
        <f>(AX14*2.2046)</f>
        <v>1267.645</v>
      </c>
      <c r="BA14" s="11">
        <v>1</v>
      </c>
      <c r="BB14" s="11"/>
    </row>
    <row r="15" spans="1:54" ht="12.75">
      <c r="A15" s="28" t="s">
        <v>137</v>
      </c>
      <c r="B15" s="45" t="s">
        <v>31</v>
      </c>
      <c r="C15" s="28" t="s">
        <v>45</v>
      </c>
      <c r="D15" s="55">
        <v>125</v>
      </c>
      <c r="E15" s="22">
        <v>115.5</v>
      </c>
      <c r="F15" s="19">
        <v>17</v>
      </c>
      <c r="G15" s="19">
        <v>2</v>
      </c>
      <c r="H15" s="20">
        <v>0.55565</v>
      </c>
      <c r="I15" s="21">
        <v>1</v>
      </c>
      <c r="J15" s="3">
        <v>250</v>
      </c>
      <c r="K15" s="2"/>
      <c r="L15" s="6">
        <f t="shared" si="13"/>
        <v>250</v>
      </c>
      <c r="M15" s="3">
        <v>272.5</v>
      </c>
      <c r="N15" s="2"/>
      <c r="O15" s="6">
        <f t="shared" si="14"/>
        <v>272.5</v>
      </c>
      <c r="P15" s="3">
        <v>305</v>
      </c>
      <c r="Q15" s="2">
        <v>1</v>
      </c>
      <c r="R15" s="6">
        <f t="shared" si="15"/>
        <v>0</v>
      </c>
      <c r="S15" s="3"/>
      <c r="T15" s="2"/>
      <c r="U15" s="6">
        <f t="shared" si="17"/>
        <v>0</v>
      </c>
      <c r="V15" s="7">
        <f t="shared" si="16"/>
        <v>272.5</v>
      </c>
      <c r="W15" s="5">
        <v>137.5</v>
      </c>
      <c r="X15" s="2"/>
      <c r="Y15" s="6">
        <f t="shared" si="18"/>
        <v>137.5</v>
      </c>
      <c r="Z15" s="3">
        <v>142.5</v>
      </c>
      <c r="AA15" s="2"/>
      <c r="AB15" s="6">
        <f t="shared" si="0"/>
        <v>142.5</v>
      </c>
      <c r="AC15" s="3">
        <v>147.5</v>
      </c>
      <c r="AD15" s="2">
        <v>1</v>
      </c>
      <c r="AE15" s="6">
        <f t="shared" si="1"/>
        <v>0</v>
      </c>
      <c r="AF15" s="3"/>
      <c r="AG15" s="2"/>
      <c r="AH15" s="6">
        <f t="shared" si="2"/>
        <v>0</v>
      </c>
      <c r="AI15" s="7">
        <f t="shared" si="3"/>
        <v>142.5</v>
      </c>
      <c r="AJ15" s="5">
        <f t="shared" si="4"/>
        <v>415</v>
      </c>
      <c r="AK15" s="3">
        <v>250</v>
      </c>
      <c r="AL15" s="2"/>
      <c r="AM15" s="6">
        <f t="shared" si="5"/>
        <v>250</v>
      </c>
      <c r="AN15" s="3">
        <v>272.5</v>
      </c>
      <c r="AO15" s="2">
        <v>1</v>
      </c>
      <c r="AP15" s="6">
        <f t="shared" si="6"/>
        <v>0</v>
      </c>
      <c r="AQ15" s="3">
        <v>272.5</v>
      </c>
      <c r="AR15" s="2">
        <v>1</v>
      </c>
      <c r="AS15" s="6">
        <f t="shared" si="7"/>
        <v>0</v>
      </c>
      <c r="AT15" s="3"/>
      <c r="AU15" s="2"/>
      <c r="AV15" s="6">
        <f t="shared" si="12"/>
        <v>0</v>
      </c>
      <c r="AW15" s="7">
        <f t="shared" si="8"/>
        <v>250</v>
      </c>
      <c r="AX15" s="8">
        <f t="shared" si="19"/>
        <v>665</v>
      </c>
      <c r="AY15" s="16">
        <f t="shared" si="10"/>
        <v>369.50725</v>
      </c>
      <c r="AZ15" s="15">
        <f t="shared" si="11"/>
        <v>1466.059</v>
      </c>
      <c r="BA15" s="11">
        <v>1</v>
      </c>
      <c r="BB15" s="11"/>
    </row>
    <row r="16" spans="1:54" ht="12.75">
      <c r="A16" s="28" t="s">
        <v>95</v>
      </c>
      <c r="B16" s="45" t="s">
        <v>31</v>
      </c>
      <c r="C16" s="28" t="s">
        <v>45</v>
      </c>
      <c r="D16" s="55">
        <v>125</v>
      </c>
      <c r="E16" s="22">
        <v>119.3</v>
      </c>
      <c r="F16" s="19">
        <v>16</v>
      </c>
      <c r="G16" s="19">
        <v>2</v>
      </c>
      <c r="H16" s="20">
        <v>0.51165</v>
      </c>
      <c r="I16" s="21">
        <v>1</v>
      </c>
      <c r="J16" s="5">
        <v>227.5</v>
      </c>
      <c r="K16" s="2"/>
      <c r="L16" s="6">
        <f t="shared" si="13"/>
        <v>227.5</v>
      </c>
      <c r="M16" s="3">
        <v>245</v>
      </c>
      <c r="N16" s="2"/>
      <c r="O16" s="6">
        <f t="shared" si="14"/>
        <v>245</v>
      </c>
      <c r="P16" s="3">
        <v>272.5</v>
      </c>
      <c r="Q16" s="2"/>
      <c r="R16" s="6">
        <f t="shared" si="15"/>
        <v>272.5</v>
      </c>
      <c r="S16" s="3"/>
      <c r="T16" s="2"/>
      <c r="U16" s="6">
        <f t="shared" si="17"/>
        <v>0</v>
      </c>
      <c r="V16" s="7">
        <f t="shared" si="16"/>
        <v>272.5</v>
      </c>
      <c r="W16" s="5">
        <v>125</v>
      </c>
      <c r="X16" s="2"/>
      <c r="Y16" s="6">
        <f t="shared" si="18"/>
        <v>125</v>
      </c>
      <c r="Z16" s="3">
        <v>137.5</v>
      </c>
      <c r="AA16" s="2"/>
      <c r="AB16" s="6">
        <f t="shared" si="0"/>
        <v>137.5</v>
      </c>
      <c r="AC16" s="3">
        <v>147.5</v>
      </c>
      <c r="AD16" s="2">
        <v>1</v>
      </c>
      <c r="AE16" s="6">
        <f t="shared" si="1"/>
        <v>0</v>
      </c>
      <c r="AF16" s="3"/>
      <c r="AG16" s="2"/>
      <c r="AH16" s="6">
        <f t="shared" si="2"/>
        <v>0</v>
      </c>
      <c r="AI16" s="7">
        <f t="shared" si="3"/>
        <v>137.5</v>
      </c>
      <c r="AJ16" s="5">
        <f t="shared" si="4"/>
        <v>410</v>
      </c>
      <c r="AK16" s="3">
        <v>205</v>
      </c>
      <c r="AL16" s="2"/>
      <c r="AM16" s="6">
        <f t="shared" si="5"/>
        <v>205</v>
      </c>
      <c r="AN16" s="3">
        <v>227.5</v>
      </c>
      <c r="AO16" s="2"/>
      <c r="AP16" s="6">
        <f t="shared" si="6"/>
        <v>227.5</v>
      </c>
      <c r="AQ16" s="3">
        <v>232.5</v>
      </c>
      <c r="AR16" s="2">
        <v>1</v>
      </c>
      <c r="AS16" s="6">
        <f t="shared" si="7"/>
        <v>0</v>
      </c>
      <c r="AT16" s="3"/>
      <c r="AU16" s="2"/>
      <c r="AV16" s="6">
        <f t="shared" si="12"/>
        <v>0</v>
      </c>
      <c r="AW16" s="7">
        <f t="shared" si="8"/>
        <v>227.5</v>
      </c>
      <c r="AX16" s="8">
        <f t="shared" si="19"/>
        <v>637.5</v>
      </c>
      <c r="AY16" s="16">
        <f t="shared" si="10"/>
        <v>326.17687500000005</v>
      </c>
      <c r="AZ16" s="15">
        <f t="shared" si="11"/>
        <v>1405.4325000000001</v>
      </c>
      <c r="BA16" s="11">
        <v>2</v>
      </c>
      <c r="BB16" s="11"/>
    </row>
    <row r="17" spans="1:54" ht="12.75">
      <c r="A17" s="28" t="s">
        <v>94</v>
      </c>
      <c r="B17" s="45" t="s">
        <v>31</v>
      </c>
      <c r="C17" s="28" t="s">
        <v>45</v>
      </c>
      <c r="D17" s="55">
        <v>140</v>
      </c>
      <c r="E17" s="22">
        <v>127.5</v>
      </c>
      <c r="F17" s="19">
        <v>17</v>
      </c>
      <c r="G17" s="19">
        <v>2</v>
      </c>
      <c r="H17" s="20">
        <v>0.54282</v>
      </c>
      <c r="I17" s="21">
        <v>1</v>
      </c>
      <c r="J17" s="5">
        <v>292.5</v>
      </c>
      <c r="K17" s="2"/>
      <c r="L17" s="6">
        <f t="shared" si="13"/>
        <v>292.5</v>
      </c>
      <c r="M17" s="3">
        <v>330</v>
      </c>
      <c r="N17" s="2">
        <v>1</v>
      </c>
      <c r="O17" s="6">
        <f t="shared" si="14"/>
        <v>0</v>
      </c>
      <c r="P17" s="3">
        <v>330</v>
      </c>
      <c r="Q17" s="2"/>
      <c r="R17" s="6">
        <f t="shared" si="15"/>
        <v>330</v>
      </c>
      <c r="S17" s="3"/>
      <c r="T17" s="2"/>
      <c r="U17" s="6">
        <f t="shared" si="17"/>
        <v>0</v>
      </c>
      <c r="V17" s="7">
        <f t="shared" si="16"/>
        <v>330</v>
      </c>
      <c r="W17" s="5">
        <v>167.5</v>
      </c>
      <c r="X17" s="2"/>
      <c r="Y17" s="6">
        <f t="shared" si="18"/>
        <v>167.5</v>
      </c>
      <c r="Z17" s="3">
        <v>182.5</v>
      </c>
      <c r="AA17" s="2"/>
      <c r="AB17" s="6">
        <f t="shared" si="0"/>
        <v>182.5</v>
      </c>
      <c r="AC17" s="3">
        <v>192.5</v>
      </c>
      <c r="AD17" s="2"/>
      <c r="AE17" s="6">
        <f t="shared" si="1"/>
        <v>192.5</v>
      </c>
      <c r="AF17" s="3"/>
      <c r="AG17" s="2"/>
      <c r="AH17" s="6">
        <f t="shared" si="2"/>
        <v>0</v>
      </c>
      <c r="AI17" s="7">
        <f t="shared" si="3"/>
        <v>192.5</v>
      </c>
      <c r="AJ17" s="5">
        <f t="shared" si="4"/>
        <v>522.5</v>
      </c>
      <c r="AK17" s="3">
        <v>227.5</v>
      </c>
      <c r="AL17" s="2"/>
      <c r="AM17" s="6">
        <f t="shared" si="5"/>
        <v>227.5</v>
      </c>
      <c r="AN17" s="3">
        <v>245</v>
      </c>
      <c r="AO17" s="2">
        <v>1</v>
      </c>
      <c r="AP17" s="6">
        <f t="shared" si="6"/>
        <v>0</v>
      </c>
      <c r="AQ17" s="3">
        <v>245</v>
      </c>
      <c r="AR17" s="2"/>
      <c r="AS17" s="6">
        <f t="shared" si="7"/>
        <v>245</v>
      </c>
      <c r="AT17" s="3"/>
      <c r="AU17" s="2"/>
      <c r="AV17" s="6">
        <f t="shared" si="12"/>
        <v>0</v>
      </c>
      <c r="AW17" s="7">
        <f t="shared" si="8"/>
        <v>245</v>
      </c>
      <c r="AX17" s="8">
        <f t="shared" si="19"/>
        <v>767.5</v>
      </c>
      <c r="AY17" s="16">
        <f t="shared" si="10"/>
        <v>416.61435</v>
      </c>
      <c r="AZ17" s="15">
        <f t="shared" si="11"/>
        <v>1692.0305</v>
      </c>
      <c r="BA17" s="11">
        <v>1</v>
      </c>
      <c r="BB17" s="11"/>
    </row>
    <row r="18" spans="1:54" ht="12.75">
      <c r="A18" s="28" t="s">
        <v>96</v>
      </c>
      <c r="B18" s="45" t="s">
        <v>32</v>
      </c>
      <c r="C18" s="28" t="s">
        <v>45</v>
      </c>
      <c r="D18" s="55">
        <v>90</v>
      </c>
      <c r="E18" s="22">
        <v>88.7</v>
      </c>
      <c r="F18" s="19">
        <v>19</v>
      </c>
      <c r="G18" s="19">
        <v>1</v>
      </c>
      <c r="H18" s="20">
        <v>0.61685</v>
      </c>
      <c r="I18" s="21">
        <v>1</v>
      </c>
      <c r="J18" s="5">
        <v>257.5</v>
      </c>
      <c r="K18" s="2">
        <v>1</v>
      </c>
      <c r="L18" s="6">
        <f>IF(K18&gt;0,0,J18)</f>
        <v>0</v>
      </c>
      <c r="M18" s="3">
        <v>257.5</v>
      </c>
      <c r="N18" s="2">
        <v>1</v>
      </c>
      <c r="O18" s="6">
        <f>IF(N18&gt;0,0,M18)</f>
        <v>0</v>
      </c>
      <c r="P18" s="3">
        <v>267.5</v>
      </c>
      <c r="Q18" s="2"/>
      <c r="R18" s="6">
        <f>IF(Q18&gt;0,0,P18)</f>
        <v>267.5</v>
      </c>
      <c r="S18" s="3"/>
      <c r="T18" s="2"/>
      <c r="U18" s="6">
        <f t="shared" si="17"/>
        <v>0</v>
      </c>
      <c r="V18" s="7">
        <f>IF(COUNT(K18,N18)&gt;2,"out",MAX(L18,O18,R18))</f>
        <v>267.5</v>
      </c>
      <c r="W18" s="5">
        <v>125</v>
      </c>
      <c r="X18" s="2"/>
      <c r="Y18" s="6">
        <f t="shared" si="18"/>
        <v>125</v>
      </c>
      <c r="Z18" s="3">
        <v>137.5</v>
      </c>
      <c r="AA18" s="2"/>
      <c r="AB18" s="6">
        <f>IF(AA18&gt;0,0,Z18)</f>
        <v>137.5</v>
      </c>
      <c r="AC18" s="3">
        <v>142.5</v>
      </c>
      <c r="AD18" s="2">
        <v>1</v>
      </c>
      <c r="AE18" s="6">
        <f>IF(AD18&gt;0,0,AC18)</f>
        <v>0</v>
      </c>
      <c r="AF18" s="3"/>
      <c r="AG18" s="2"/>
      <c r="AH18" s="6">
        <f t="shared" si="2"/>
        <v>0</v>
      </c>
      <c r="AI18" s="7">
        <f t="shared" si="3"/>
        <v>137.5</v>
      </c>
      <c r="AJ18" s="5">
        <f t="shared" si="4"/>
        <v>405</v>
      </c>
      <c r="AK18" s="3">
        <v>235</v>
      </c>
      <c r="AL18" s="2"/>
      <c r="AM18" s="6">
        <f>IF(AL18&gt;0,0,AK18)</f>
        <v>235</v>
      </c>
      <c r="AN18" s="3">
        <v>257.5</v>
      </c>
      <c r="AO18" s="2"/>
      <c r="AP18" s="6">
        <f>IF(AO18&gt;0,0,AN18)</f>
        <v>257.5</v>
      </c>
      <c r="AQ18" s="3">
        <v>262.5</v>
      </c>
      <c r="AR18" s="2">
        <v>1</v>
      </c>
      <c r="AS18" s="6">
        <f>IF(AR18&gt;0,0,AQ18)</f>
        <v>0</v>
      </c>
      <c r="AT18" s="3"/>
      <c r="AU18" s="2"/>
      <c r="AV18" s="6">
        <f t="shared" si="12"/>
        <v>0</v>
      </c>
      <c r="AW18" s="7">
        <f>MAX(AM18,AP18,AS18)</f>
        <v>257.5</v>
      </c>
      <c r="AX18" s="8">
        <f t="shared" si="19"/>
        <v>662.5</v>
      </c>
      <c r="AY18" s="16">
        <f t="shared" si="10"/>
        <v>408.663125</v>
      </c>
      <c r="AZ18" s="15">
        <f>(AX18*2.2046)</f>
        <v>1460.5475000000001</v>
      </c>
      <c r="BA18" s="11">
        <v>1</v>
      </c>
      <c r="BB18" s="11"/>
    </row>
    <row r="19" spans="1:54" ht="12.75">
      <c r="A19" s="28" t="s">
        <v>97</v>
      </c>
      <c r="B19" s="45" t="s">
        <v>32</v>
      </c>
      <c r="C19" s="28" t="s">
        <v>45</v>
      </c>
      <c r="D19" s="55">
        <v>90</v>
      </c>
      <c r="E19" s="22">
        <v>87.3</v>
      </c>
      <c r="F19" s="19">
        <v>18</v>
      </c>
      <c r="G19" s="19">
        <v>1</v>
      </c>
      <c r="H19" s="20">
        <v>0.6226</v>
      </c>
      <c r="I19" s="21">
        <v>1</v>
      </c>
      <c r="J19" s="5">
        <v>245</v>
      </c>
      <c r="K19" s="2"/>
      <c r="L19" s="6">
        <f t="shared" si="13"/>
        <v>245</v>
      </c>
      <c r="M19" s="3">
        <v>265</v>
      </c>
      <c r="N19" s="2"/>
      <c r="O19" s="6">
        <f t="shared" si="14"/>
        <v>265</v>
      </c>
      <c r="P19" s="3">
        <v>275</v>
      </c>
      <c r="Q19" s="2"/>
      <c r="R19" s="6">
        <f t="shared" si="15"/>
        <v>275</v>
      </c>
      <c r="S19" s="3"/>
      <c r="T19" s="2"/>
      <c r="U19" s="6">
        <f t="shared" si="17"/>
        <v>0</v>
      </c>
      <c r="V19" s="7">
        <f t="shared" si="16"/>
        <v>275</v>
      </c>
      <c r="W19" s="5">
        <v>132.5</v>
      </c>
      <c r="X19" s="2"/>
      <c r="Y19" s="6">
        <f t="shared" si="18"/>
        <v>132.5</v>
      </c>
      <c r="Z19" s="3">
        <v>145</v>
      </c>
      <c r="AA19" s="2"/>
      <c r="AB19" s="6">
        <f t="shared" si="0"/>
        <v>145</v>
      </c>
      <c r="AC19" s="3">
        <v>155</v>
      </c>
      <c r="AD19" s="2">
        <v>1</v>
      </c>
      <c r="AE19" s="6">
        <f t="shared" si="1"/>
        <v>0</v>
      </c>
      <c r="AF19" s="3"/>
      <c r="AG19" s="2"/>
      <c r="AH19" s="6">
        <f t="shared" si="2"/>
        <v>0</v>
      </c>
      <c r="AI19" s="7">
        <f t="shared" si="3"/>
        <v>145</v>
      </c>
      <c r="AJ19" s="5">
        <f t="shared" si="4"/>
        <v>420</v>
      </c>
      <c r="AK19" s="3">
        <v>202.5</v>
      </c>
      <c r="AL19" s="2"/>
      <c r="AM19" s="6">
        <f>IF(AL19&gt;0,0,AK19)</f>
        <v>202.5</v>
      </c>
      <c r="AN19" s="3">
        <v>217.5</v>
      </c>
      <c r="AO19" s="2">
        <v>1</v>
      </c>
      <c r="AP19" s="6">
        <f>IF(AO19&gt;0,0,AN19)</f>
        <v>0</v>
      </c>
      <c r="AQ19" s="3">
        <v>217.5</v>
      </c>
      <c r="AR19" s="2"/>
      <c r="AS19" s="6">
        <f>IF(AR19&gt;0,0,AQ19)</f>
        <v>217.5</v>
      </c>
      <c r="AT19" s="3"/>
      <c r="AU19" s="2"/>
      <c r="AV19" s="6">
        <f>IF(AU19&gt;0,0,AT19)</f>
        <v>0</v>
      </c>
      <c r="AW19" s="7">
        <f>MAX(AM19,AP19,AS19)</f>
        <v>217.5</v>
      </c>
      <c r="AX19" s="8">
        <f t="shared" si="19"/>
        <v>637.5</v>
      </c>
      <c r="AY19" s="16">
        <f t="shared" si="10"/>
        <v>396.9075</v>
      </c>
      <c r="AZ19" s="15">
        <f>(AX19*2.2046)</f>
        <v>1405.4325000000001</v>
      </c>
      <c r="BA19" s="11">
        <v>2</v>
      </c>
      <c r="BB19" s="11"/>
    </row>
    <row r="20" spans="1:54" ht="12.75">
      <c r="A20" s="28" t="s">
        <v>99</v>
      </c>
      <c r="B20" s="45" t="s">
        <v>32</v>
      </c>
      <c r="C20" s="28" t="s">
        <v>45</v>
      </c>
      <c r="D20" s="55">
        <v>100</v>
      </c>
      <c r="E20" s="22">
        <v>98.2</v>
      </c>
      <c r="F20" s="19">
        <v>18</v>
      </c>
      <c r="G20" s="19">
        <v>2</v>
      </c>
      <c r="H20" s="20">
        <v>0.58585</v>
      </c>
      <c r="I20" s="21">
        <v>1</v>
      </c>
      <c r="J20" s="5">
        <v>295</v>
      </c>
      <c r="K20" s="2"/>
      <c r="L20" s="6">
        <f t="shared" si="13"/>
        <v>295</v>
      </c>
      <c r="M20" s="3">
        <v>320</v>
      </c>
      <c r="N20" s="2"/>
      <c r="O20" s="6">
        <f t="shared" si="14"/>
        <v>320</v>
      </c>
      <c r="P20" s="3">
        <v>325</v>
      </c>
      <c r="Q20" s="2"/>
      <c r="R20" s="6">
        <f t="shared" si="15"/>
        <v>325</v>
      </c>
      <c r="S20" s="3"/>
      <c r="T20" s="2"/>
      <c r="U20" s="6">
        <f t="shared" si="17"/>
        <v>0</v>
      </c>
      <c r="V20" s="7">
        <f t="shared" si="16"/>
        <v>325</v>
      </c>
      <c r="W20" s="5">
        <v>160</v>
      </c>
      <c r="X20" s="2">
        <v>1</v>
      </c>
      <c r="Y20" s="6">
        <f t="shared" si="18"/>
        <v>0</v>
      </c>
      <c r="Z20" s="3">
        <v>170</v>
      </c>
      <c r="AA20" s="2"/>
      <c r="AB20" s="6">
        <f t="shared" si="0"/>
        <v>170</v>
      </c>
      <c r="AC20" s="3">
        <v>185</v>
      </c>
      <c r="AD20" s="2"/>
      <c r="AE20" s="6">
        <f t="shared" si="1"/>
        <v>185</v>
      </c>
      <c r="AF20" s="3"/>
      <c r="AG20" s="2"/>
      <c r="AH20" s="6">
        <f t="shared" si="2"/>
        <v>0</v>
      </c>
      <c r="AI20" s="7">
        <f>MAX(Y20,AB20,AE20)</f>
        <v>185</v>
      </c>
      <c r="AJ20" s="5">
        <f>V20+AI20</f>
        <v>510</v>
      </c>
      <c r="AK20" s="3">
        <v>235</v>
      </c>
      <c r="AL20" s="2"/>
      <c r="AM20" s="6">
        <f t="shared" si="5"/>
        <v>235</v>
      </c>
      <c r="AN20" s="3">
        <v>260</v>
      </c>
      <c r="AO20" s="2"/>
      <c r="AP20" s="6">
        <f t="shared" si="6"/>
        <v>260</v>
      </c>
      <c r="AQ20" s="3">
        <v>267.5</v>
      </c>
      <c r="AR20" s="2">
        <v>1</v>
      </c>
      <c r="AS20" s="6">
        <f t="shared" si="7"/>
        <v>0</v>
      </c>
      <c r="AT20" s="3"/>
      <c r="AU20" s="2"/>
      <c r="AV20" s="6">
        <f t="shared" si="12"/>
        <v>0</v>
      </c>
      <c r="AW20" s="7">
        <f t="shared" si="8"/>
        <v>260</v>
      </c>
      <c r="AX20" s="8">
        <f t="shared" si="19"/>
        <v>770</v>
      </c>
      <c r="AY20" s="16">
        <f t="shared" si="10"/>
        <v>451.1045</v>
      </c>
      <c r="AZ20" s="15">
        <f t="shared" si="11"/>
        <v>1697.5420000000001</v>
      </c>
      <c r="BA20" s="11">
        <v>1</v>
      </c>
      <c r="BB20" s="11" t="s">
        <v>145</v>
      </c>
    </row>
    <row r="21" spans="1:54" ht="12.75">
      <c r="A21" s="28" t="s">
        <v>100</v>
      </c>
      <c r="B21" s="45" t="s">
        <v>32</v>
      </c>
      <c r="C21" s="28" t="s">
        <v>45</v>
      </c>
      <c r="D21" s="55">
        <v>110</v>
      </c>
      <c r="E21" s="22">
        <v>102.5</v>
      </c>
      <c r="F21" s="19">
        <v>18</v>
      </c>
      <c r="G21" s="19">
        <v>2</v>
      </c>
      <c r="H21" s="20">
        <v>0.575</v>
      </c>
      <c r="I21" s="21">
        <v>1</v>
      </c>
      <c r="J21" s="5">
        <v>240</v>
      </c>
      <c r="K21" s="2">
        <v>1</v>
      </c>
      <c r="L21" s="6">
        <f aca="true" t="shared" si="20" ref="L21:L26">IF(K21&gt;0,0,J21)</f>
        <v>0</v>
      </c>
      <c r="M21" s="3">
        <v>240</v>
      </c>
      <c r="N21" s="2"/>
      <c r="O21" s="6">
        <f aca="true" t="shared" si="21" ref="O21:O26">IF(N21&gt;0,0,M21)</f>
        <v>240</v>
      </c>
      <c r="P21" s="3">
        <v>260</v>
      </c>
      <c r="Q21" s="2"/>
      <c r="R21" s="6">
        <f aca="true" t="shared" si="22" ref="R21:R26">IF(Q21&gt;0,0,P21)</f>
        <v>260</v>
      </c>
      <c r="S21" s="3"/>
      <c r="T21" s="2"/>
      <c r="U21" s="6">
        <f>IF(T21&gt;0,0,S21)</f>
        <v>0</v>
      </c>
      <c r="V21" s="7">
        <f aca="true" t="shared" si="23" ref="V21:V26">IF(COUNT(K21,N21)&gt;2,"out",MAX(L21,O21,R21))</f>
        <v>260</v>
      </c>
      <c r="W21" s="5">
        <v>142.5</v>
      </c>
      <c r="X21" s="2">
        <v>1</v>
      </c>
      <c r="Y21" s="6">
        <v>142.5</v>
      </c>
      <c r="Z21" s="3">
        <v>142.5</v>
      </c>
      <c r="AA21" s="2"/>
      <c r="AB21" s="6">
        <v>142.5</v>
      </c>
      <c r="AC21" s="3">
        <v>182.5</v>
      </c>
      <c r="AD21" s="2"/>
      <c r="AE21" s="6">
        <v>182.5</v>
      </c>
      <c r="AF21" s="3"/>
      <c r="AG21" s="2"/>
      <c r="AH21" s="6"/>
      <c r="AI21" s="7">
        <v>182.5</v>
      </c>
      <c r="AJ21" s="5">
        <v>442.5</v>
      </c>
      <c r="AK21" s="3">
        <v>220</v>
      </c>
      <c r="AL21" s="2"/>
      <c r="AM21" s="6">
        <f aca="true" t="shared" si="24" ref="AM21:AM26">IF(AL21&gt;0,0,AK21)</f>
        <v>220</v>
      </c>
      <c r="AN21" s="3">
        <v>227.5</v>
      </c>
      <c r="AO21" s="2"/>
      <c r="AP21" s="6">
        <f aca="true" t="shared" si="25" ref="AP21:AP26">IF(AO21&gt;0,0,AN21)</f>
        <v>227.5</v>
      </c>
      <c r="AQ21" s="3">
        <v>232.5</v>
      </c>
      <c r="AR21" s="2">
        <v>1</v>
      </c>
      <c r="AS21" s="6">
        <f>IF(AR21&gt;0,0,AQ21)</f>
        <v>0</v>
      </c>
      <c r="AT21" s="3"/>
      <c r="AU21" s="2"/>
      <c r="AV21" s="6">
        <f>IF(AU21&gt;0,0,AT21)</f>
        <v>0</v>
      </c>
      <c r="AW21" s="7">
        <f>MAX(AM21,AP21,AS21)</f>
        <v>227.5</v>
      </c>
      <c r="AX21" s="8">
        <f t="shared" si="19"/>
        <v>670</v>
      </c>
      <c r="AY21" s="16">
        <f t="shared" si="10"/>
        <v>385.24999999999994</v>
      </c>
      <c r="AZ21" s="15">
        <f>(AX21*2.2046)</f>
        <v>1477.082</v>
      </c>
      <c r="BA21" s="11">
        <v>1</v>
      </c>
      <c r="BB21" s="11"/>
    </row>
    <row r="22" spans="1:54" ht="12.75">
      <c r="A22" s="19" t="s">
        <v>80</v>
      </c>
      <c r="B22" s="45" t="s">
        <v>68</v>
      </c>
      <c r="C22" s="28" t="s">
        <v>45</v>
      </c>
      <c r="D22" s="4" t="s">
        <v>29</v>
      </c>
      <c r="E22" s="22">
        <v>92</v>
      </c>
      <c r="F22" s="19">
        <v>27</v>
      </c>
      <c r="G22" s="19">
        <v>1</v>
      </c>
      <c r="H22" s="20">
        <v>0.7404</v>
      </c>
      <c r="I22" s="21">
        <v>1</v>
      </c>
      <c r="J22" s="3">
        <v>145</v>
      </c>
      <c r="K22" s="2"/>
      <c r="L22" s="6">
        <f t="shared" si="20"/>
        <v>145</v>
      </c>
      <c r="M22" s="3">
        <v>160</v>
      </c>
      <c r="N22" s="2">
        <v>1</v>
      </c>
      <c r="O22" s="6">
        <f t="shared" si="21"/>
        <v>0</v>
      </c>
      <c r="P22" s="3">
        <v>160</v>
      </c>
      <c r="Q22" s="2">
        <v>1</v>
      </c>
      <c r="R22" s="6">
        <f t="shared" si="22"/>
        <v>0</v>
      </c>
      <c r="S22" s="3"/>
      <c r="T22" s="2"/>
      <c r="U22" s="6">
        <f>IF(T22&gt;0,0,S22)</f>
        <v>0</v>
      </c>
      <c r="V22" s="7">
        <f t="shared" si="23"/>
        <v>145</v>
      </c>
      <c r="W22" s="5">
        <v>90</v>
      </c>
      <c r="X22" s="2"/>
      <c r="Y22" s="6">
        <f aca="true" t="shared" si="26" ref="Y22:Y27">IF(X22&gt;0,0,W22)</f>
        <v>90</v>
      </c>
      <c r="Z22" s="3">
        <v>100</v>
      </c>
      <c r="AA22" s="2"/>
      <c r="AB22" s="6">
        <f>IF(AA22&gt;0,0,Z22)</f>
        <v>100</v>
      </c>
      <c r="AC22" s="3">
        <v>107.5</v>
      </c>
      <c r="AD22" s="2"/>
      <c r="AE22" s="6">
        <f>IF(AD22&gt;0,0,AC22)</f>
        <v>107.5</v>
      </c>
      <c r="AF22" s="3"/>
      <c r="AG22" s="2"/>
      <c r="AH22" s="6">
        <f>IF(AG22&gt;0,0,AF22)</f>
        <v>0</v>
      </c>
      <c r="AI22" s="7">
        <f>MAX(Y22,AB22,AE22)</f>
        <v>107.5</v>
      </c>
      <c r="AJ22" s="5">
        <f>V22+AI22</f>
        <v>252.5</v>
      </c>
      <c r="AK22" s="3">
        <v>122.5</v>
      </c>
      <c r="AL22" s="2"/>
      <c r="AM22" s="6">
        <f t="shared" si="24"/>
        <v>122.5</v>
      </c>
      <c r="AN22" s="3">
        <v>140</v>
      </c>
      <c r="AO22" s="2"/>
      <c r="AP22" s="6">
        <f t="shared" si="25"/>
        <v>140</v>
      </c>
      <c r="AQ22" s="3">
        <v>152.5</v>
      </c>
      <c r="AR22" s="2"/>
      <c r="AS22" s="6">
        <f>IF(AR22&gt;0,0,AQ22)</f>
        <v>152.5</v>
      </c>
      <c r="AT22" s="3"/>
      <c r="AU22" s="2"/>
      <c r="AV22" s="6"/>
      <c r="AW22" s="7">
        <f>MAX(AM22,AP22,AS22)</f>
        <v>152.5</v>
      </c>
      <c r="AX22" s="8">
        <f t="shared" si="19"/>
        <v>405</v>
      </c>
      <c r="AY22" s="16">
        <f t="shared" si="10"/>
        <v>299.86199999999997</v>
      </c>
      <c r="AZ22" s="15">
        <f>(AX22*2.2046)</f>
        <v>892.863</v>
      </c>
      <c r="BA22" s="11">
        <v>1</v>
      </c>
      <c r="BB22" s="11"/>
    </row>
    <row r="23" spans="1:54" ht="12.75">
      <c r="A23" s="28" t="s">
        <v>104</v>
      </c>
      <c r="B23" s="45" t="s">
        <v>101</v>
      </c>
      <c r="C23" s="28" t="s">
        <v>67</v>
      </c>
      <c r="D23" s="54">
        <v>82.5</v>
      </c>
      <c r="E23" s="23">
        <v>72.3</v>
      </c>
      <c r="F23" s="19">
        <v>21</v>
      </c>
      <c r="G23" s="19">
        <v>1</v>
      </c>
      <c r="H23" s="20">
        <v>0.7079</v>
      </c>
      <c r="I23" s="21">
        <v>1</v>
      </c>
      <c r="J23" s="3">
        <v>200</v>
      </c>
      <c r="K23" s="2">
        <v>1</v>
      </c>
      <c r="L23" s="6">
        <f t="shared" si="20"/>
        <v>0</v>
      </c>
      <c r="M23" s="3">
        <v>200</v>
      </c>
      <c r="N23" s="2"/>
      <c r="O23" s="6">
        <f t="shared" si="21"/>
        <v>200</v>
      </c>
      <c r="P23" s="3">
        <v>212.5</v>
      </c>
      <c r="Q23" s="2"/>
      <c r="R23" s="6">
        <f t="shared" si="22"/>
        <v>212.5</v>
      </c>
      <c r="S23" s="3"/>
      <c r="T23" s="2"/>
      <c r="U23" s="6">
        <f t="shared" si="17"/>
        <v>0</v>
      </c>
      <c r="V23" s="7">
        <f t="shared" si="23"/>
        <v>212.5</v>
      </c>
      <c r="W23" s="5">
        <v>102.5</v>
      </c>
      <c r="X23" s="2"/>
      <c r="Y23" s="6">
        <f t="shared" si="26"/>
        <v>102.5</v>
      </c>
      <c r="Z23" s="3">
        <v>120</v>
      </c>
      <c r="AA23" s="2"/>
      <c r="AB23" s="6">
        <f>IF(AA23&gt;0,0,Z23)</f>
        <v>120</v>
      </c>
      <c r="AC23" s="3">
        <v>130</v>
      </c>
      <c r="AD23" s="2">
        <v>1</v>
      </c>
      <c r="AE23" s="6">
        <f>IF(AD23&gt;0,0,AC23)</f>
        <v>0</v>
      </c>
      <c r="AF23" s="3"/>
      <c r="AG23" s="2"/>
      <c r="AH23" s="6">
        <f>IF(AG23&gt;0,0,AF23)</f>
        <v>0</v>
      </c>
      <c r="AI23" s="7">
        <f>MAX(Y23,AB23,AE23)</f>
        <v>120</v>
      </c>
      <c r="AJ23" s="5">
        <f>V23+AI23</f>
        <v>332.5</v>
      </c>
      <c r="AK23" s="3">
        <v>205</v>
      </c>
      <c r="AL23" s="2"/>
      <c r="AM23" s="6">
        <f t="shared" si="24"/>
        <v>205</v>
      </c>
      <c r="AN23" s="3">
        <v>210</v>
      </c>
      <c r="AO23" s="2">
        <v>1</v>
      </c>
      <c r="AP23" s="6">
        <f t="shared" si="25"/>
        <v>0</v>
      </c>
      <c r="AQ23" s="3">
        <v>210</v>
      </c>
      <c r="AR23" s="2"/>
      <c r="AS23" s="6">
        <f t="shared" si="7"/>
        <v>210</v>
      </c>
      <c r="AT23" s="3"/>
      <c r="AU23" s="2"/>
      <c r="AV23" s="6">
        <f t="shared" si="12"/>
        <v>0</v>
      </c>
      <c r="AW23" s="7">
        <f>MAX(AM23,AP23,AS23)</f>
        <v>210</v>
      </c>
      <c r="AX23" s="8">
        <f t="shared" si="19"/>
        <v>542.5</v>
      </c>
      <c r="AY23" s="16">
        <f t="shared" si="10"/>
        <v>384.03575</v>
      </c>
      <c r="AZ23" s="15">
        <f t="shared" si="11"/>
        <v>1195.9955</v>
      </c>
      <c r="BA23" s="11">
        <v>1</v>
      </c>
      <c r="BB23" s="11"/>
    </row>
    <row r="24" spans="1:54" ht="12.75">
      <c r="A24" s="28" t="s">
        <v>105</v>
      </c>
      <c r="B24" s="45" t="s">
        <v>101</v>
      </c>
      <c r="C24" s="28" t="s">
        <v>67</v>
      </c>
      <c r="D24" s="55">
        <v>110</v>
      </c>
      <c r="E24" s="22">
        <v>103.1</v>
      </c>
      <c r="F24" s="19">
        <v>21</v>
      </c>
      <c r="G24" s="19">
        <v>2</v>
      </c>
      <c r="H24" s="20">
        <v>0.5744</v>
      </c>
      <c r="I24" s="21">
        <v>1</v>
      </c>
      <c r="J24" s="3">
        <v>282.5</v>
      </c>
      <c r="K24" s="2"/>
      <c r="L24" s="6">
        <f t="shared" si="20"/>
        <v>282.5</v>
      </c>
      <c r="M24" s="3">
        <v>315</v>
      </c>
      <c r="N24" s="2"/>
      <c r="O24" s="6">
        <f t="shared" si="21"/>
        <v>315</v>
      </c>
      <c r="P24" s="3">
        <v>342.5</v>
      </c>
      <c r="Q24" s="2">
        <v>1</v>
      </c>
      <c r="R24" s="6">
        <f t="shared" si="22"/>
        <v>0</v>
      </c>
      <c r="S24" s="3"/>
      <c r="T24" s="2"/>
      <c r="U24" s="6">
        <f>IF(T24&gt;0,0,S24)</f>
        <v>0</v>
      </c>
      <c r="V24" s="7">
        <f t="shared" si="23"/>
        <v>315</v>
      </c>
      <c r="W24" s="5">
        <v>227.5</v>
      </c>
      <c r="X24" s="2"/>
      <c r="Y24" s="6">
        <f t="shared" si="26"/>
        <v>227.5</v>
      </c>
      <c r="Z24" s="3">
        <v>240</v>
      </c>
      <c r="AA24" s="2">
        <v>1</v>
      </c>
      <c r="AB24" s="6">
        <f>IF(AA24&gt;0,0,Z24)</f>
        <v>0</v>
      </c>
      <c r="AC24" s="3">
        <v>240</v>
      </c>
      <c r="AD24" s="2">
        <v>1</v>
      </c>
      <c r="AE24" s="6">
        <f>IF(AD24&gt;0,0,AC24)</f>
        <v>0</v>
      </c>
      <c r="AF24" s="3"/>
      <c r="AG24" s="2"/>
      <c r="AH24" s="6">
        <f>IF(AG24&gt;0,0,AF24)</f>
        <v>0</v>
      </c>
      <c r="AI24" s="7">
        <f>MAX(Y24,AB24,AE24)</f>
        <v>227.5</v>
      </c>
      <c r="AJ24" s="5">
        <f>V24+AI24</f>
        <v>542.5</v>
      </c>
      <c r="AK24" s="3">
        <v>272.5</v>
      </c>
      <c r="AL24" s="2"/>
      <c r="AM24" s="6">
        <f t="shared" si="24"/>
        <v>272.5</v>
      </c>
      <c r="AN24" s="3">
        <v>290</v>
      </c>
      <c r="AO24" s="2"/>
      <c r="AP24" s="6">
        <f t="shared" si="25"/>
        <v>290</v>
      </c>
      <c r="AQ24" s="3">
        <v>300</v>
      </c>
      <c r="AR24" s="2">
        <v>1</v>
      </c>
      <c r="AS24" s="6">
        <f>IF(AR24&gt;0,0,AQ24)</f>
        <v>0</v>
      </c>
      <c r="AT24" s="3"/>
      <c r="AU24" s="2"/>
      <c r="AV24" s="6">
        <f>IF(AU24&gt;0,0,AT24)</f>
        <v>0</v>
      </c>
      <c r="AW24" s="7">
        <f>MAX(AM24,AP24,AS24)</f>
        <v>290</v>
      </c>
      <c r="AX24" s="8">
        <f t="shared" si="19"/>
        <v>832.5</v>
      </c>
      <c r="AY24" s="16">
        <f t="shared" si="10"/>
        <v>478.18800000000005</v>
      </c>
      <c r="AZ24" s="15">
        <f>(AX24*2.2046)</f>
        <v>1835.3295</v>
      </c>
      <c r="BA24" s="11">
        <v>1</v>
      </c>
      <c r="BB24" s="11" t="s">
        <v>146</v>
      </c>
    </row>
    <row r="25" spans="1:54" ht="12.75">
      <c r="A25" s="28" t="s">
        <v>103</v>
      </c>
      <c r="B25" s="45" t="s">
        <v>101</v>
      </c>
      <c r="C25" s="28" t="s">
        <v>67</v>
      </c>
      <c r="D25" s="55">
        <v>110</v>
      </c>
      <c r="E25" s="23">
        <v>109.5</v>
      </c>
      <c r="F25" s="19">
        <v>20</v>
      </c>
      <c r="G25" s="19"/>
      <c r="H25" s="20">
        <v>0.5632</v>
      </c>
      <c r="I25" s="21">
        <v>1</v>
      </c>
      <c r="J25" s="5">
        <v>257.5</v>
      </c>
      <c r="K25" s="2"/>
      <c r="L25" s="6">
        <f t="shared" si="20"/>
        <v>257.5</v>
      </c>
      <c r="M25" s="3">
        <v>275</v>
      </c>
      <c r="N25" s="2"/>
      <c r="O25" s="6">
        <f t="shared" si="21"/>
        <v>275</v>
      </c>
      <c r="P25" s="3">
        <v>292.5</v>
      </c>
      <c r="Q25" s="2"/>
      <c r="R25" s="6">
        <f t="shared" si="22"/>
        <v>292.5</v>
      </c>
      <c r="S25" s="3"/>
      <c r="T25" s="2"/>
      <c r="U25" s="6">
        <f>IF(T25&gt;0,0,S25)</f>
        <v>0</v>
      </c>
      <c r="V25" s="7">
        <f t="shared" si="23"/>
        <v>292.5</v>
      </c>
      <c r="W25" s="5">
        <v>167.5</v>
      </c>
      <c r="X25" s="2"/>
      <c r="Y25" s="6">
        <f t="shared" si="26"/>
        <v>167.5</v>
      </c>
      <c r="Z25" s="3">
        <v>185</v>
      </c>
      <c r="AA25" s="2">
        <v>1</v>
      </c>
      <c r="AB25" s="6">
        <f>IF(AA25&gt;0,0,Z25)</f>
        <v>0</v>
      </c>
      <c r="AC25" s="3">
        <v>187.5</v>
      </c>
      <c r="AD25" s="2"/>
      <c r="AE25" s="6">
        <f>IF(AD25&gt;0,0,AC25)</f>
        <v>187.5</v>
      </c>
      <c r="AF25" s="3"/>
      <c r="AG25" s="2"/>
      <c r="AH25" s="6">
        <f>IF(AG25&gt;0,0,AF25)</f>
        <v>0</v>
      </c>
      <c r="AI25" s="7">
        <f>MAX(Y25,AB25,AE25)</f>
        <v>187.5</v>
      </c>
      <c r="AJ25" s="5">
        <f>V25+AI25</f>
        <v>480</v>
      </c>
      <c r="AK25" s="3">
        <v>227.5</v>
      </c>
      <c r="AL25" s="2"/>
      <c r="AM25" s="6">
        <f t="shared" si="24"/>
        <v>227.5</v>
      </c>
      <c r="AN25" s="3">
        <v>210</v>
      </c>
      <c r="AO25" s="2"/>
      <c r="AP25" s="6">
        <f t="shared" si="25"/>
        <v>210</v>
      </c>
      <c r="AQ25" s="3">
        <v>220</v>
      </c>
      <c r="AR25" s="2">
        <v>1</v>
      </c>
      <c r="AS25" s="6">
        <f>IF(AR25&gt;0,0,AQ25)</f>
        <v>0</v>
      </c>
      <c r="AT25" s="3"/>
      <c r="AU25" s="2"/>
      <c r="AV25" s="6">
        <f>IF(AU25&gt;0,0,AT25)</f>
        <v>0</v>
      </c>
      <c r="AW25" s="7">
        <v>210</v>
      </c>
      <c r="AX25" s="8">
        <v>670</v>
      </c>
      <c r="AY25" s="16">
        <f t="shared" si="10"/>
        <v>377.34400000000005</v>
      </c>
      <c r="AZ25" s="15">
        <f>(AX25*2.2046)</f>
        <v>1477.082</v>
      </c>
      <c r="BA25" s="11">
        <v>2</v>
      </c>
      <c r="BB25" s="11"/>
    </row>
    <row r="26" spans="1:54" ht="12.75">
      <c r="A26" s="28" t="s">
        <v>81</v>
      </c>
      <c r="B26" s="45" t="s">
        <v>82</v>
      </c>
      <c r="C26" s="28" t="s">
        <v>67</v>
      </c>
      <c r="D26" s="54">
        <v>67.5</v>
      </c>
      <c r="E26" s="22">
        <v>63</v>
      </c>
      <c r="F26" s="19">
        <v>21</v>
      </c>
      <c r="G26" s="19">
        <v>1</v>
      </c>
      <c r="H26" s="20">
        <v>0.94985</v>
      </c>
      <c r="I26" s="21">
        <v>1</v>
      </c>
      <c r="J26" s="3">
        <v>115</v>
      </c>
      <c r="K26" s="2">
        <v>1</v>
      </c>
      <c r="L26" s="6">
        <f t="shared" si="20"/>
        <v>0</v>
      </c>
      <c r="M26" s="3">
        <v>115</v>
      </c>
      <c r="N26" s="2"/>
      <c r="O26" s="6">
        <f t="shared" si="21"/>
        <v>115</v>
      </c>
      <c r="P26" s="3">
        <v>125</v>
      </c>
      <c r="Q26" s="2"/>
      <c r="R26" s="6">
        <f t="shared" si="22"/>
        <v>125</v>
      </c>
      <c r="S26" s="3"/>
      <c r="T26" s="2"/>
      <c r="U26" s="6">
        <f>IF(T26&gt;0,0,S26)</f>
        <v>0</v>
      </c>
      <c r="V26" s="7">
        <f t="shared" si="23"/>
        <v>125</v>
      </c>
      <c r="W26" s="5">
        <v>70</v>
      </c>
      <c r="X26" s="2"/>
      <c r="Y26" s="6">
        <f t="shared" si="26"/>
        <v>70</v>
      </c>
      <c r="Z26" s="3">
        <v>75</v>
      </c>
      <c r="AA26" s="2">
        <v>1</v>
      </c>
      <c r="AB26" s="6">
        <f>IF(AA26&gt;0,0,Z26)</f>
        <v>0</v>
      </c>
      <c r="AC26" s="3">
        <v>75</v>
      </c>
      <c r="AD26" s="2">
        <v>1</v>
      </c>
      <c r="AE26" s="6">
        <f>IF(AD26&gt;0,0,AC26)</f>
        <v>0</v>
      </c>
      <c r="AF26" s="3"/>
      <c r="AG26" s="2"/>
      <c r="AH26" s="6">
        <f>IF(AG26&gt;0,0,AF26)</f>
        <v>0</v>
      </c>
      <c r="AI26" s="7">
        <f>MAX(Y26,AB26,AE26)</f>
        <v>70</v>
      </c>
      <c r="AJ26" s="5">
        <f>V26+AI26</f>
        <v>195</v>
      </c>
      <c r="AK26" s="3">
        <v>115</v>
      </c>
      <c r="AL26" s="2"/>
      <c r="AM26" s="6">
        <f t="shared" si="24"/>
        <v>115</v>
      </c>
      <c r="AN26" s="3">
        <v>125</v>
      </c>
      <c r="AO26" s="2"/>
      <c r="AP26" s="6">
        <f t="shared" si="25"/>
        <v>125</v>
      </c>
      <c r="AQ26" s="3">
        <v>140</v>
      </c>
      <c r="AR26" s="2">
        <v>1</v>
      </c>
      <c r="AS26" s="6">
        <f>IF(AR26&gt;0,0,AQ26)</f>
        <v>0</v>
      </c>
      <c r="AT26" s="3"/>
      <c r="AU26" s="2"/>
      <c r="AV26" s="6">
        <f>IF(AU26&gt;0,0,AT26)</f>
        <v>0</v>
      </c>
      <c r="AW26" s="7">
        <f>MAX(AM26,AP26,AS26)</f>
        <v>125</v>
      </c>
      <c r="AX26" s="8">
        <v>320</v>
      </c>
      <c r="AY26" s="16">
        <f t="shared" si="10"/>
        <v>303.952</v>
      </c>
      <c r="AZ26" s="15">
        <f>(AX26*2.2046)</f>
        <v>705.472</v>
      </c>
      <c r="BA26" s="11">
        <v>1</v>
      </c>
      <c r="BB26" s="11"/>
    </row>
    <row r="27" spans="1:54" ht="12.75">
      <c r="A27" s="46" t="s">
        <v>83</v>
      </c>
      <c r="B27" s="45" t="s">
        <v>68</v>
      </c>
      <c r="C27" s="28" t="s">
        <v>66</v>
      </c>
      <c r="D27" s="54">
        <v>67.5</v>
      </c>
      <c r="E27" s="22">
        <v>65.7</v>
      </c>
      <c r="F27" s="19">
        <v>36</v>
      </c>
      <c r="G27" s="19">
        <v>1</v>
      </c>
      <c r="H27" s="20">
        <v>0.91885</v>
      </c>
      <c r="I27" s="21">
        <v>1</v>
      </c>
      <c r="J27" s="3">
        <v>200</v>
      </c>
      <c r="K27" s="2"/>
      <c r="L27" s="6">
        <f t="shared" si="13"/>
        <v>200</v>
      </c>
      <c r="M27" s="3">
        <v>222.5</v>
      </c>
      <c r="N27" s="2"/>
      <c r="O27" s="6">
        <f t="shared" si="14"/>
        <v>222.5</v>
      </c>
      <c r="P27" s="3">
        <v>235</v>
      </c>
      <c r="Q27" s="2">
        <v>1</v>
      </c>
      <c r="R27" s="6">
        <f t="shared" si="15"/>
        <v>0</v>
      </c>
      <c r="S27" s="3"/>
      <c r="T27" s="2"/>
      <c r="U27" s="6">
        <f t="shared" si="17"/>
        <v>0</v>
      </c>
      <c r="V27" s="7">
        <f t="shared" si="16"/>
        <v>222.5</v>
      </c>
      <c r="W27" s="5">
        <v>112.5</v>
      </c>
      <c r="X27" s="2"/>
      <c r="Y27" s="6">
        <f t="shared" si="26"/>
        <v>112.5</v>
      </c>
      <c r="Z27" s="3">
        <v>122.5</v>
      </c>
      <c r="AA27" s="2">
        <v>1</v>
      </c>
      <c r="AB27" s="6">
        <f t="shared" si="0"/>
        <v>0</v>
      </c>
      <c r="AC27" s="3">
        <v>122.5</v>
      </c>
      <c r="AD27" s="2"/>
      <c r="AE27" s="6">
        <f t="shared" si="1"/>
        <v>122.5</v>
      </c>
      <c r="AF27" s="3"/>
      <c r="AG27" s="2"/>
      <c r="AH27" s="6">
        <f t="shared" si="2"/>
        <v>0</v>
      </c>
      <c r="AI27" s="7">
        <f t="shared" si="3"/>
        <v>122.5</v>
      </c>
      <c r="AJ27" s="5">
        <f t="shared" si="4"/>
        <v>345</v>
      </c>
      <c r="AK27" s="3">
        <v>172.5</v>
      </c>
      <c r="AL27" s="2"/>
      <c r="AM27" s="6">
        <f t="shared" si="5"/>
        <v>172.5</v>
      </c>
      <c r="AN27" s="3">
        <v>187.5</v>
      </c>
      <c r="AO27" s="2"/>
      <c r="AP27" s="6">
        <f t="shared" si="6"/>
        <v>187.5</v>
      </c>
      <c r="AQ27" s="3">
        <v>200</v>
      </c>
      <c r="AR27" s="2"/>
      <c r="AS27" s="6">
        <f t="shared" si="7"/>
        <v>200</v>
      </c>
      <c r="AT27" s="3"/>
      <c r="AU27" s="2"/>
      <c r="AV27" s="6">
        <f t="shared" si="12"/>
        <v>0</v>
      </c>
      <c r="AW27" s="7">
        <f t="shared" si="8"/>
        <v>200</v>
      </c>
      <c r="AX27" s="8">
        <f>(AW27+AI27+V27)</f>
        <v>545</v>
      </c>
      <c r="AY27" s="16">
        <f t="shared" si="10"/>
        <v>500.77324999999996</v>
      </c>
      <c r="AZ27" s="15">
        <f t="shared" si="11"/>
        <v>1201.507</v>
      </c>
      <c r="BA27" s="11">
        <v>1</v>
      </c>
      <c r="BB27" s="11" t="s">
        <v>147</v>
      </c>
    </row>
    <row r="28" spans="1:54" ht="12.75">
      <c r="A28" s="28"/>
      <c r="B28" s="45"/>
      <c r="C28" s="28"/>
      <c r="D28" s="55"/>
      <c r="E28" s="22"/>
      <c r="F28" s="19"/>
      <c r="G28" s="19"/>
      <c r="H28" s="20"/>
      <c r="I28" s="21"/>
      <c r="J28" s="3"/>
      <c r="K28" s="2"/>
      <c r="L28" s="6"/>
      <c r="M28" s="3"/>
      <c r="N28" s="2"/>
      <c r="O28" s="6"/>
      <c r="P28" s="3"/>
      <c r="Q28" s="2"/>
      <c r="R28" s="6"/>
      <c r="S28" s="3"/>
      <c r="T28" s="2"/>
      <c r="U28" s="6"/>
      <c r="V28" s="7"/>
      <c r="W28" s="5"/>
      <c r="X28" s="2"/>
      <c r="Y28" s="6"/>
      <c r="Z28" s="3"/>
      <c r="AA28" s="2"/>
      <c r="AB28" s="6"/>
      <c r="AC28" s="3"/>
      <c r="AD28" s="2"/>
      <c r="AE28" s="6"/>
      <c r="AF28" s="3"/>
      <c r="AG28" s="2"/>
      <c r="AH28" s="6"/>
      <c r="AI28" s="7"/>
      <c r="AJ28" s="5"/>
      <c r="AK28" s="3"/>
      <c r="AL28" s="2"/>
      <c r="AM28" s="6"/>
      <c r="AN28" s="3"/>
      <c r="AO28" s="2"/>
      <c r="AP28" s="6"/>
      <c r="AQ28" s="3"/>
      <c r="AR28" s="2"/>
      <c r="AS28" s="6"/>
      <c r="AT28" s="3"/>
      <c r="AU28" s="2"/>
      <c r="AV28" s="6"/>
      <c r="AW28" s="7"/>
      <c r="AX28" s="8"/>
      <c r="AY28" s="16"/>
      <c r="AZ28" s="15"/>
      <c r="BA28" s="11"/>
      <c r="BB28" s="11"/>
    </row>
    <row r="29" spans="1:54" ht="12.75">
      <c r="A29" s="28" t="s">
        <v>143</v>
      </c>
      <c r="B29" s="45"/>
      <c r="C29" s="28"/>
      <c r="D29" s="55"/>
      <c r="E29" s="22"/>
      <c r="F29" s="19"/>
      <c r="G29" s="19"/>
      <c r="H29" s="20"/>
      <c r="I29" s="21"/>
      <c r="J29" s="3"/>
      <c r="K29" s="2"/>
      <c r="L29" s="6">
        <f>IF(K29&gt;0,0,J29)</f>
        <v>0</v>
      </c>
      <c r="M29" s="3"/>
      <c r="N29" s="2"/>
      <c r="O29" s="6">
        <f>IF(N29&gt;0,0,M29)</f>
        <v>0</v>
      </c>
      <c r="P29" s="3"/>
      <c r="Q29" s="2"/>
      <c r="R29" s="6">
        <f>IF(Q29&gt;0,0,P29)</f>
        <v>0</v>
      </c>
      <c r="S29" s="3"/>
      <c r="T29" s="2"/>
      <c r="U29" s="6">
        <f>IF(T29&gt;0,0,S29)</f>
        <v>0</v>
      </c>
      <c r="V29" s="7">
        <f>IF(COUNT(K29,N29)&gt;2,"out",MAX(L29,O29,R29))</f>
        <v>0</v>
      </c>
      <c r="W29" s="5"/>
      <c r="X29" s="2"/>
      <c r="Y29" s="6">
        <f>IF(X29&gt;0,0,W29)</f>
        <v>0</v>
      </c>
      <c r="Z29" s="3"/>
      <c r="AA29" s="2"/>
      <c r="AB29" s="6">
        <f>IF(AA29&gt;0,0,Z29)</f>
        <v>0</v>
      </c>
      <c r="AC29" s="3"/>
      <c r="AD29" s="2"/>
      <c r="AE29" s="6">
        <f>IF(AD29&gt;0,0,AC29)</f>
        <v>0</v>
      </c>
      <c r="AF29" s="3"/>
      <c r="AG29" s="2"/>
      <c r="AH29" s="6">
        <f>IF(AG29&gt;0,0,AF29)</f>
        <v>0</v>
      </c>
      <c r="AI29" s="7">
        <f>MAX(Y29,AB29,AE29)</f>
        <v>0</v>
      </c>
      <c r="AJ29" s="5">
        <f>V29+AI29</f>
        <v>0</v>
      </c>
      <c r="AK29" s="3"/>
      <c r="AL29" s="2"/>
      <c r="AM29" s="6">
        <f>IF(AL29&gt;0,0,AK29)</f>
        <v>0</v>
      </c>
      <c r="AN29" s="3"/>
      <c r="AO29" s="2"/>
      <c r="AP29" s="6">
        <f>IF(AO29&gt;0,0,AN29)</f>
        <v>0</v>
      </c>
      <c r="AQ29" s="3"/>
      <c r="AR29" s="2"/>
      <c r="AS29" s="6">
        <f>IF(AR29&gt;0,0,AQ29)</f>
        <v>0</v>
      </c>
      <c r="AT29" s="3"/>
      <c r="AU29" s="2"/>
      <c r="AV29" s="6">
        <f>IF(AU29&gt;0,0,AT29)</f>
        <v>0</v>
      </c>
      <c r="AW29" s="7">
        <f>MAX(AM29,AP29,AS29)</f>
        <v>0</v>
      </c>
      <c r="AX29" s="8">
        <f>(AW29+AI29+V29)</f>
        <v>0</v>
      </c>
      <c r="AY29" s="16">
        <f t="shared" si="10"/>
        <v>0</v>
      </c>
      <c r="AZ29" s="15">
        <f>(AX29*2.2046)</f>
        <v>0</v>
      </c>
      <c r="BA29" s="11"/>
      <c r="BB29" s="11"/>
    </row>
    <row r="30" spans="1:54" ht="12.75">
      <c r="A30" s="28" t="s">
        <v>84</v>
      </c>
      <c r="B30" s="45" t="s">
        <v>85</v>
      </c>
      <c r="C30" s="28" t="s">
        <v>45</v>
      </c>
      <c r="D30" s="54">
        <v>67.5</v>
      </c>
      <c r="E30" s="22">
        <v>66.7</v>
      </c>
      <c r="F30" s="19">
        <v>14</v>
      </c>
      <c r="G30" s="19">
        <v>1</v>
      </c>
      <c r="H30" s="20">
        <v>0.90805</v>
      </c>
      <c r="I30" s="21">
        <v>1</v>
      </c>
      <c r="J30" s="5">
        <v>75</v>
      </c>
      <c r="K30" s="2"/>
      <c r="L30" s="6">
        <f>IF(K30&gt;0,0,J30)</f>
        <v>75</v>
      </c>
      <c r="M30" s="3">
        <v>82.5</v>
      </c>
      <c r="N30" s="2"/>
      <c r="O30" s="6">
        <f>IF(N30&gt;0,0,M30)</f>
        <v>82.5</v>
      </c>
      <c r="P30" s="3">
        <v>95</v>
      </c>
      <c r="Q30" s="2"/>
      <c r="R30" s="6">
        <f>IF(Q30&gt;0,0,P30)</f>
        <v>95</v>
      </c>
      <c r="S30" s="3"/>
      <c r="T30" s="2"/>
      <c r="U30" s="6">
        <f>IF(T30&gt;0,0,S30)</f>
        <v>0</v>
      </c>
      <c r="V30" s="7">
        <f>IF(COUNT(K30,N30)&gt;2,"out",MAX(L30,O30,R30))</f>
        <v>95</v>
      </c>
      <c r="W30" s="5">
        <v>35</v>
      </c>
      <c r="X30" s="2">
        <v>1</v>
      </c>
      <c r="Y30" s="6">
        <f>IF(X30&gt;0,0,W30)</f>
        <v>0</v>
      </c>
      <c r="Z30" s="3">
        <v>35</v>
      </c>
      <c r="AA30" s="2">
        <v>1</v>
      </c>
      <c r="AB30" s="6">
        <f>IF(AA30&gt;0,0,Z30)</f>
        <v>0</v>
      </c>
      <c r="AC30" s="3">
        <v>35</v>
      </c>
      <c r="AD30" s="2">
        <v>1</v>
      </c>
      <c r="AE30" s="6">
        <f>IF(AD30&gt;0,0,AC30)</f>
        <v>0</v>
      </c>
      <c r="AF30" s="3"/>
      <c r="AG30" s="2"/>
      <c r="AH30" s="6">
        <f>IF(AG30&gt;0,0,AF30)</f>
        <v>0</v>
      </c>
      <c r="AI30" s="7">
        <f>MAX(Y30,AB30,AE30)</f>
        <v>0</v>
      </c>
      <c r="AJ30" s="5">
        <f>V30+AI30</f>
        <v>95</v>
      </c>
      <c r="AK30" s="3"/>
      <c r="AL30" s="2"/>
      <c r="AM30" s="6">
        <f>IF(AL30&gt;0,0,AK30)</f>
        <v>0</v>
      </c>
      <c r="AN30" s="3"/>
      <c r="AO30" s="2"/>
      <c r="AP30" s="6">
        <f>IF(AO30&gt;0,0,AN30)</f>
        <v>0</v>
      </c>
      <c r="AQ30" s="3"/>
      <c r="AR30" s="2"/>
      <c r="AS30" s="6">
        <f>IF(AR30&gt;0,0,AQ30)</f>
        <v>0</v>
      </c>
      <c r="AT30" s="3"/>
      <c r="AU30" s="2"/>
      <c r="AV30" s="6">
        <f>IF(AU30&gt;0,0,AT30)</f>
        <v>0</v>
      </c>
      <c r="AW30" s="7">
        <f>MAX(AM30,AP30,AS30)</f>
        <v>0</v>
      </c>
      <c r="AX30" s="8">
        <f>(AW30+AI30+V30)</f>
        <v>95</v>
      </c>
      <c r="AY30" s="16">
        <f>(H30*I30*AX30)</f>
        <v>86.26475</v>
      </c>
      <c r="AZ30" s="15">
        <f>(AX30*2.2046)</f>
        <v>209.437</v>
      </c>
      <c r="BA30" s="11"/>
      <c r="BB30" s="11"/>
    </row>
    <row r="31" spans="1:3" ht="12.75">
      <c r="A31" s="27"/>
      <c r="B31" s="27"/>
      <c r="C31" s="27"/>
    </row>
    <row r="32" spans="1:3" ht="12.75">
      <c r="A32" s="27"/>
      <c r="B32" s="27"/>
      <c r="C32" s="27"/>
    </row>
    <row r="33" spans="1:3" ht="12.75">
      <c r="A33" s="27"/>
      <c r="B33" s="27"/>
      <c r="C33" s="27"/>
    </row>
    <row r="34" spans="1:3" ht="12.75">
      <c r="A34" s="27"/>
      <c r="B34" s="27"/>
      <c r="C34" s="27"/>
    </row>
    <row r="35" spans="1:3" ht="12.75">
      <c r="A35" s="27"/>
      <c r="B35" s="27"/>
      <c r="C35" s="27"/>
    </row>
    <row r="36" spans="1:3" ht="12.75">
      <c r="A36" s="27"/>
      <c r="B36" s="27"/>
      <c r="C36" s="27"/>
    </row>
    <row r="37" spans="1:3" ht="12.75">
      <c r="A37" s="27"/>
      <c r="B37" s="27"/>
      <c r="C37" s="27"/>
    </row>
    <row r="38" spans="1:3" ht="12.75">
      <c r="A38" s="27"/>
      <c r="B38" s="27"/>
      <c r="C38" s="27"/>
    </row>
    <row r="39" spans="1:3" ht="12.75">
      <c r="A39" s="27"/>
      <c r="B39" s="27"/>
      <c r="C39" s="27"/>
    </row>
    <row r="40" spans="1:3" ht="12.75">
      <c r="A40" s="27"/>
      <c r="B40" s="27"/>
      <c r="C40" s="27"/>
    </row>
    <row r="41" spans="1:3" ht="12.75">
      <c r="A41" s="27"/>
      <c r="B41" s="27"/>
      <c r="C41" s="27"/>
    </row>
    <row r="42" spans="1:3" ht="12.75">
      <c r="A42" s="27"/>
      <c r="B42" s="27"/>
      <c r="C42" s="27"/>
    </row>
    <row r="43" spans="1:3" ht="12.75">
      <c r="A43" s="27"/>
      <c r="B43" s="27"/>
      <c r="C43" s="27"/>
    </row>
    <row r="44" spans="1:3" ht="12.75">
      <c r="A44" s="27"/>
      <c r="B44" s="27"/>
      <c r="C44" s="27"/>
    </row>
    <row r="45" spans="1:3" ht="12.75">
      <c r="A45" s="27"/>
      <c r="B45" s="27"/>
      <c r="C45" s="27"/>
    </row>
    <row r="46" spans="1:3" ht="12.75">
      <c r="A46" s="27"/>
      <c r="B46" s="27"/>
      <c r="C46" s="27"/>
    </row>
    <row r="47" spans="1:3" ht="12.75">
      <c r="A47" s="27"/>
      <c r="B47" s="27"/>
      <c r="C47" s="27"/>
    </row>
    <row r="48" spans="1:3" ht="12.75">
      <c r="A48" s="27"/>
      <c r="B48" s="27"/>
      <c r="C48" s="27"/>
    </row>
    <row r="49" spans="1:3" ht="12.75">
      <c r="A49" s="27"/>
      <c r="B49" s="27"/>
      <c r="C49" s="27"/>
    </row>
    <row r="50" spans="1:3" ht="12.75">
      <c r="A50" s="27"/>
      <c r="B50" s="27"/>
      <c r="C50" s="27"/>
    </row>
    <row r="51" spans="1:3" ht="12.75">
      <c r="A51" s="27"/>
      <c r="B51" s="27"/>
      <c r="C51" s="27"/>
    </row>
    <row r="52" spans="1:3" ht="12.75">
      <c r="A52" s="27"/>
      <c r="B52" s="27"/>
      <c r="C52" s="27"/>
    </row>
    <row r="53" spans="1:3" ht="12.75">
      <c r="A53" s="27"/>
      <c r="B53" s="27"/>
      <c r="C53" s="27"/>
    </row>
    <row r="54" spans="1:3" ht="12.75">
      <c r="A54" s="27"/>
      <c r="B54" s="27"/>
      <c r="C54" s="27"/>
    </row>
    <row r="55" spans="1:3" ht="12.75">
      <c r="A55" s="27"/>
      <c r="B55" s="27"/>
      <c r="C55" s="27"/>
    </row>
    <row r="56" spans="1:3" ht="12.75">
      <c r="A56" s="27"/>
      <c r="B56" s="27"/>
      <c r="C56" s="27"/>
    </row>
    <row r="57" spans="1:3" ht="12.75">
      <c r="A57" s="27"/>
      <c r="B57" s="27"/>
      <c r="C57" s="27"/>
    </row>
    <row r="58" spans="1:3" ht="12.75">
      <c r="A58" s="27"/>
      <c r="B58" s="27"/>
      <c r="C58" s="27"/>
    </row>
    <row r="59" spans="1:3" ht="12.75">
      <c r="A59" s="27"/>
      <c r="B59" s="27"/>
      <c r="C59" s="27"/>
    </row>
    <row r="60" spans="1:3" ht="12.75">
      <c r="A60" s="27"/>
      <c r="B60" s="27"/>
      <c r="C60" s="27"/>
    </row>
    <row r="61" spans="1:3" ht="12.75">
      <c r="A61" s="27"/>
      <c r="B61" s="27"/>
      <c r="C61" s="27"/>
    </row>
    <row r="62" spans="1:3" ht="12.75">
      <c r="A62" s="27"/>
      <c r="B62" s="27"/>
      <c r="C62" s="27"/>
    </row>
    <row r="63" spans="1:3" ht="12.75">
      <c r="A63" s="27"/>
      <c r="B63" s="27"/>
      <c r="C63" s="27"/>
    </row>
    <row r="64" spans="1:3" ht="12.75">
      <c r="A64" s="27"/>
      <c r="B64" s="27"/>
      <c r="C64" s="27"/>
    </row>
    <row r="65" spans="1:3" ht="12.75">
      <c r="A65" s="27"/>
      <c r="B65" s="27"/>
      <c r="C65" s="27"/>
    </row>
    <row r="66" spans="1:3" ht="12.75">
      <c r="A66" s="27"/>
      <c r="B66" s="27"/>
      <c r="C66" s="27"/>
    </row>
    <row r="67" spans="1:3" ht="12.75">
      <c r="A67" s="27"/>
      <c r="B67" s="27"/>
      <c r="C67" s="27"/>
    </row>
    <row r="68" spans="1:3" ht="12.75">
      <c r="A68" s="27"/>
      <c r="B68" s="27"/>
      <c r="C68" s="27"/>
    </row>
    <row r="69" spans="1:3" ht="12.75">
      <c r="A69" s="27"/>
      <c r="B69" s="27"/>
      <c r="C69" s="27"/>
    </row>
    <row r="70" spans="1:3" ht="12.75">
      <c r="A70" s="27"/>
      <c r="B70" s="27"/>
      <c r="C70" s="27"/>
    </row>
    <row r="71" spans="1:3" ht="12.75">
      <c r="A71" s="27"/>
      <c r="B71" s="27"/>
      <c r="C71" s="27"/>
    </row>
    <row r="72" spans="1:3" ht="12.75">
      <c r="A72" s="27"/>
      <c r="B72" s="27"/>
      <c r="C72" s="27"/>
    </row>
    <row r="73" spans="1:3" ht="12.75">
      <c r="A73" s="27"/>
      <c r="B73" s="27"/>
      <c r="C73" s="27"/>
    </row>
    <row r="74" spans="1:3" ht="12.75">
      <c r="A74" s="27"/>
      <c r="B74" s="27"/>
      <c r="C74" s="27"/>
    </row>
    <row r="75" spans="1:3" ht="12.75">
      <c r="A75" s="27"/>
      <c r="B75" s="27"/>
      <c r="C75" s="27"/>
    </row>
    <row r="76" spans="1:3" ht="12.75">
      <c r="A76" s="27"/>
      <c r="B76" s="27"/>
      <c r="C76" s="27"/>
    </row>
    <row r="77" spans="1:3" ht="12.75">
      <c r="A77" s="27"/>
      <c r="B77" s="27"/>
      <c r="C77" s="27"/>
    </row>
    <row r="78" spans="1:3" ht="12.75">
      <c r="A78" s="27"/>
      <c r="B78" s="27"/>
      <c r="C78" s="27"/>
    </row>
    <row r="79" spans="1:3" ht="12.75">
      <c r="A79" s="27"/>
      <c r="B79" s="27"/>
      <c r="C79" s="27"/>
    </row>
    <row r="80" spans="1:3" ht="12.75">
      <c r="A80" s="27"/>
      <c r="B80" s="27"/>
      <c r="C80" s="27"/>
    </row>
    <row r="81" spans="1:3" ht="12.75">
      <c r="A81" s="27"/>
      <c r="B81" s="27"/>
      <c r="C81" s="27"/>
    </row>
    <row r="82" spans="1:3" ht="12.75">
      <c r="A82" s="27"/>
      <c r="B82" s="27"/>
      <c r="C82" s="27"/>
    </row>
    <row r="83" spans="1:3" ht="12.75">
      <c r="A83" s="27"/>
      <c r="B83" s="27"/>
      <c r="C83" s="27"/>
    </row>
    <row r="84" spans="1:3" ht="12.75">
      <c r="A84" s="27"/>
      <c r="B84" s="27"/>
      <c r="C84" s="27"/>
    </row>
    <row r="85" spans="1:3" ht="12.75">
      <c r="A85" s="27"/>
      <c r="B85" s="27"/>
      <c r="C85" s="27"/>
    </row>
    <row r="86" spans="1:3" ht="12.75">
      <c r="A86" s="27"/>
      <c r="B86" s="27"/>
      <c r="C86" s="27"/>
    </row>
    <row r="87" spans="1:3" ht="12.75">
      <c r="A87" s="27"/>
      <c r="B87" s="27"/>
      <c r="C87" s="27"/>
    </row>
    <row r="88" spans="1:3" ht="12.75">
      <c r="A88" s="27"/>
      <c r="B88" s="27"/>
      <c r="C88" s="27"/>
    </row>
    <row r="89" spans="1:3" ht="12.75">
      <c r="A89" s="27"/>
      <c r="B89" s="27"/>
      <c r="C89" s="27"/>
    </row>
    <row r="90" spans="1:3" ht="12.75">
      <c r="A90" s="27"/>
      <c r="B90" s="27"/>
      <c r="C90" s="27"/>
    </row>
    <row r="91" spans="1:3" ht="12.75">
      <c r="A91" s="27"/>
      <c r="B91" s="27"/>
      <c r="C91" s="27"/>
    </row>
    <row r="92" spans="1:3" ht="12.75">
      <c r="A92" s="27"/>
      <c r="B92" s="27"/>
      <c r="C92" s="27"/>
    </row>
    <row r="93" spans="1:3" ht="12.75">
      <c r="A93" s="27"/>
      <c r="B93" s="27"/>
      <c r="C93" s="27"/>
    </row>
    <row r="94" spans="1:3" ht="12.75">
      <c r="A94" s="27"/>
      <c r="B94" s="27"/>
      <c r="C94" s="27"/>
    </row>
    <row r="95" spans="1:3" ht="12.75">
      <c r="A95" s="27"/>
      <c r="B95" s="27"/>
      <c r="C95" s="27"/>
    </row>
    <row r="96" spans="1:3" ht="12.75">
      <c r="A96" s="27"/>
      <c r="B96" s="27"/>
      <c r="C96" s="27"/>
    </row>
    <row r="97" spans="1:3" ht="12.75">
      <c r="A97" s="27"/>
      <c r="B97" s="27"/>
      <c r="C97" s="27"/>
    </row>
    <row r="98" spans="1:3" ht="12.75">
      <c r="A98" s="27"/>
      <c r="B98" s="27"/>
      <c r="C98" s="27"/>
    </row>
    <row r="99" spans="1:3" ht="12.75">
      <c r="A99" s="27"/>
      <c r="B99" s="27"/>
      <c r="C99" s="27"/>
    </row>
    <row r="100" spans="1:3" ht="12.75">
      <c r="A100" s="27"/>
      <c r="B100" s="27"/>
      <c r="C100" s="27"/>
    </row>
    <row r="101" spans="1:3" ht="12.75">
      <c r="A101" s="27"/>
      <c r="B101" s="27"/>
      <c r="C101" s="27"/>
    </row>
    <row r="102" spans="1:3" ht="12.75">
      <c r="A102" s="27"/>
      <c r="B102" s="27"/>
      <c r="C102" s="27"/>
    </row>
    <row r="103" spans="1:3" ht="12.75">
      <c r="A103" s="27"/>
      <c r="B103" s="27"/>
      <c r="C103" s="27"/>
    </row>
    <row r="104" spans="1:3" ht="12.75">
      <c r="A104" s="27"/>
      <c r="B104" s="27"/>
      <c r="C104" s="27"/>
    </row>
    <row r="105" spans="1:3" ht="12.75">
      <c r="A105" s="27"/>
      <c r="B105" s="27"/>
      <c r="C105" s="27"/>
    </row>
    <row r="106" spans="1:3" ht="12.75">
      <c r="A106" s="27"/>
      <c r="B106" s="27"/>
      <c r="C106" s="27"/>
    </row>
    <row r="107" spans="1:3" ht="12.75">
      <c r="A107" s="27"/>
      <c r="B107" s="27"/>
      <c r="C107" s="27"/>
    </row>
    <row r="108" spans="1:3" ht="12.75">
      <c r="A108" s="27"/>
      <c r="B108" s="27"/>
      <c r="C108" s="27"/>
    </row>
    <row r="109" spans="1:3" ht="12.75">
      <c r="A109" s="27"/>
      <c r="B109" s="27"/>
      <c r="C109" s="27"/>
    </row>
    <row r="110" spans="1:3" ht="12.75">
      <c r="A110" s="27"/>
      <c r="B110" s="27"/>
      <c r="C110" s="27"/>
    </row>
    <row r="111" spans="1:3" ht="12.75">
      <c r="A111" s="27"/>
      <c r="B111" s="27"/>
      <c r="C111" s="27"/>
    </row>
    <row r="112" spans="1:3" ht="12.75">
      <c r="A112" s="27"/>
      <c r="B112" s="27"/>
      <c r="C112" s="27"/>
    </row>
    <row r="113" spans="1:3" ht="12.75">
      <c r="A113" s="27"/>
      <c r="B113" s="27"/>
      <c r="C113" s="27"/>
    </row>
    <row r="114" spans="1:3" ht="12.75">
      <c r="A114" s="27"/>
      <c r="B114" s="27"/>
      <c r="C114" s="27"/>
    </row>
    <row r="115" spans="1:3" ht="12.75">
      <c r="A115" s="27"/>
      <c r="B115" s="27"/>
      <c r="C115" s="27"/>
    </row>
    <row r="116" spans="1:3" ht="12.75">
      <c r="A116" s="27"/>
      <c r="B116" s="27"/>
      <c r="C116" s="27"/>
    </row>
    <row r="117" spans="1:3" ht="12.75">
      <c r="A117" s="27"/>
      <c r="B117" s="27"/>
      <c r="C117" s="27"/>
    </row>
    <row r="118" spans="1:3" ht="12.75">
      <c r="A118" s="27"/>
      <c r="B118" s="27"/>
      <c r="C118" s="27"/>
    </row>
    <row r="119" spans="1:3" ht="12.75">
      <c r="A119" s="27"/>
      <c r="B119" s="27"/>
      <c r="C119" s="27"/>
    </row>
    <row r="120" spans="1:3" ht="12.75">
      <c r="A120" s="27"/>
      <c r="B120" s="27"/>
      <c r="C120" s="27"/>
    </row>
    <row r="121" spans="1:3" ht="12.75">
      <c r="A121" s="27"/>
      <c r="B121" s="27"/>
      <c r="C121" s="27"/>
    </row>
    <row r="122" spans="1:3" ht="12.75">
      <c r="A122" s="27"/>
      <c r="B122" s="27"/>
      <c r="C122" s="27"/>
    </row>
    <row r="123" spans="1:3" ht="12.75">
      <c r="A123" s="27"/>
      <c r="B123" s="27"/>
      <c r="C123" s="27"/>
    </row>
    <row r="124" spans="1:3" ht="12.75">
      <c r="A124" s="27"/>
      <c r="B124" s="27"/>
      <c r="C124" s="27"/>
    </row>
    <row r="125" spans="1:3" ht="12.75">
      <c r="A125" s="27"/>
      <c r="B125" s="27"/>
      <c r="C125" s="27"/>
    </row>
    <row r="126" spans="1:3" ht="12.75">
      <c r="A126" s="27"/>
      <c r="B126" s="27"/>
      <c r="C126" s="27"/>
    </row>
    <row r="127" spans="1:3" ht="12.75">
      <c r="A127" s="27"/>
      <c r="B127" s="27"/>
      <c r="C127" s="27"/>
    </row>
    <row r="128" spans="1:3" ht="12.75">
      <c r="A128" s="27"/>
      <c r="B128" s="27"/>
      <c r="C128" s="27"/>
    </row>
    <row r="129" spans="1:3" ht="12.75">
      <c r="A129" s="27"/>
      <c r="B129" s="27"/>
      <c r="C129" s="27"/>
    </row>
    <row r="130" spans="1:3" ht="12.75">
      <c r="A130" s="27"/>
      <c r="B130" s="27"/>
      <c r="C130" s="27"/>
    </row>
    <row r="131" spans="1:3" ht="12.75">
      <c r="A131" s="27"/>
      <c r="B131" s="27"/>
      <c r="C131" s="27"/>
    </row>
    <row r="132" spans="1:3" ht="12.75">
      <c r="A132" s="27"/>
      <c r="B132" s="27"/>
      <c r="C132" s="27"/>
    </row>
    <row r="133" spans="1:3" ht="12.75">
      <c r="A133" s="27"/>
      <c r="B133" s="27"/>
      <c r="C133" s="27"/>
    </row>
    <row r="134" spans="1:3" ht="12.75">
      <c r="A134" s="27"/>
      <c r="B134" s="27"/>
      <c r="C134" s="27"/>
    </row>
    <row r="135" spans="1:3" ht="12.75">
      <c r="A135" s="27"/>
      <c r="B135" s="27"/>
      <c r="C135" s="27"/>
    </row>
    <row r="136" spans="1:3" ht="12.75">
      <c r="A136" s="27"/>
      <c r="B136" s="27"/>
      <c r="C136" s="27"/>
    </row>
    <row r="137" spans="1:3" ht="12.75">
      <c r="A137" s="27"/>
      <c r="B137" s="27"/>
      <c r="C137" s="27"/>
    </row>
    <row r="138" spans="1:3" ht="12.75">
      <c r="A138" s="27"/>
      <c r="B138" s="27"/>
      <c r="C138" s="27"/>
    </row>
    <row r="139" spans="1:3" ht="12.75">
      <c r="A139" s="27"/>
      <c r="B139" s="27"/>
      <c r="C139" s="27"/>
    </row>
    <row r="140" spans="1:3" ht="12.75">
      <c r="A140" s="27"/>
      <c r="B140" s="27"/>
      <c r="C140" s="27"/>
    </row>
    <row r="141" spans="1:3" ht="12.75">
      <c r="A141" s="27"/>
      <c r="B141" s="27"/>
      <c r="C141" s="27"/>
    </row>
    <row r="142" spans="1:3" ht="12.75">
      <c r="A142" s="27"/>
      <c r="B142" s="27"/>
      <c r="C142" s="27"/>
    </row>
    <row r="143" spans="1:3" ht="12.75">
      <c r="A143" s="27"/>
      <c r="B143" s="27"/>
      <c r="C143" s="27"/>
    </row>
    <row r="144" spans="1:3" ht="12.75">
      <c r="A144" s="27"/>
      <c r="B144" s="27"/>
      <c r="C144" s="27"/>
    </row>
    <row r="145" spans="1:3" ht="12.75">
      <c r="A145" s="27"/>
      <c r="B145" s="27"/>
      <c r="C145" s="27"/>
    </row>
    <row r="146" spans="1:3" ht="12.75">
      <c r="A146" s="27"/>
      <c r="B146" s="27"/>
      <c r="C146" s="27"/>
    </row>
    <row r="147" spans="1:3" ht="12.75">
      <c r="A147" s="27"/>
      <c r="B147" s="27"/>
      <c r="C147" s="27"/>
    </row>
    <row r="148" spans="1:3" ht="12.75">
      <c r="A148" s="27"/>
      <c r="B148" s="27"/>
      <c r="C148" s="27"/>
    </row>
    <row r="149" spans="1:3" ht="12.75">
      <c r="A149" s="27"/>
      <c r="B149" s="27"/>
      <c r="C149" s="27"/>
    </row>
    <row r="150" spans="1:3" ht="12.75">
      <c r="A150" s="27"/>
      <c r="B150" s="27"/>
      <c r="C150" s="27"/>
    </row>
    <row r="151" spans="1:3" ht="12.75">
      <c r="A151" s="27"/>
      <c r="B151" s="27"/>
      <c r="C151" s="27"/>
    </row>
    <row r="152" spans="1:3" ht="12.75">
      <c r="A152" s="27"/>
      <c r="B152" s="27"/>
      <c r="C152" s="27"/>
    </row>
    <row r="153" spans="1:3" ht="12.75">
      <c r="A153" s="27"/>
      <c r="B153" s="27"/>
      <c r="C153" s="27"/>
    </row>
    <row r="154" spans="1:3" ht="12.75">
      <c r="A154" s="27"/>
      <c r="B154" s="27"/>
      <c r="C154" s="27"/>
    </row>
    <row r="155" spans="1:3" ht="12.75">
      <c r="A155" s="27"/>
      <c r="B155" s="27"/>
      <c r="C155" s="27"/>
    </row>
    <row r="156" spans="1:3" ht="12.75">
      <c r="A156" s="27"/>
      <c r="B156" s="27"/>
      <c r="C156" s="27"/>
    </row>
    <row r="157" spans="1:3" ht="12.75">
      <c r="A157" s="27"/>
      <c r="B157" s="27"/>
      <c r="C157" s="27"/>
    </row>
    <row r="158" spans="1:3" ht="12.75">
      <c r="A158" s="27"/>
      <c r="B158" s="27"/>
      <c r="C158" s="27"/>
    </row>
    <row r="159" spans="1:3" ht="12.75">
      <c r="A159" s="27"/>
      <c r="B159" s="27"/>
      <c r="C159" s="27"/>
    </row>
    <row r="160" spans="1:3" ht="12.75">
      <c r="A160" s="27"/>
      <c r="B160" s="27"/>
      <c r="C160" s="27"/>
    </row>
    <row r="161" spans="1:3" ht="12.75">
      <c r="A161" s="27"/>
      <c r="B161" s="27"/>
      <c r="C161" s="27"/>
    </row>
    <row r="162" spans="1:3" ht="12.75">
      <c r="A162" s="27"/>
      <c r="B162" s="27"/>
      <c r="C162" s="27"/>
    </row>
    <row r="163" spans="1:3" ht="12.75">
      <c r="A163" s="27"/>
      <c r="B163" s="27"/>
      <c r="C163" s="27"/>
    </row>
    <row r="164" spans="1:3" ht="12.75">
      <c r="A164" s="27"/>
      <c r="B164" s="27"/>
      <c r="C164" s="27"/>
    </row>
    <row r="165" spans="1:3" ht="12.75">
      <c r="A165" s="27"/>
      <c r="B165" s="27"/>
      <c r="C165" s="27"/>
    </row>
    <row r="166" spans="1:3" ht="12.75">
      <c r="A166" s="27"/>
      <c r="B166" s="27"/>
      <c r="C166" s="27"/>
    </row>
    <row r="167" spans="1:3" ht="12.75">
      <c r="A167" s="27"/>
      <c r="B167" s="27"/>
      <c r="C167" s="27"/>
    </row>
    <row r="168" spans="1:3" ht="12.75">
      <c r="A168" s="27"/>
      <c r="B168" s="27"/>
      <c r="C168" s="27"/>
    </row>
    <row r="169" spans="1:3" ht="12.75">
      <c r="A169" s="27"/>
      <c r="B169" s="27"/>
      <c r="C169" s="27"/>
    </row>
    <row r="170" spans="1:3" ht="12.75">
      <c r="A170" s="27"/>
      <c r="B170" s="27"/>
      <c r="C170" s="27"/>
    </row>
    <row r="171" spans="1:3" ht="12.75">
      <c r="A171" s="27"/>
      <c r="B171" s="27"/>
      <c r="C171" s="27"/>
    </row>
    <row r="172" spans="1:3" ht="12.75">
      <c r="A172" s="27"/>
      <c r="B172" s="27"/>
      <c r="C172" s="27"/>
    </row>
    <row r="173" spans="1:3" ht="12.75">
      <c r="A173" s="27"/>
      <c r="B173" s="27"/>
      <c r="C173" s="27"/>
    </row>
    <row r="174" spans="1:3" ht="12.75">
      <c r="A174" s="27"/>
      <c r="B174" s="27"/>
      <c r="C174" s="27"/>
    </row>
    <row r="175" spans="1:3" ht="12.75">
      <c r="A175" s="27"/>
      <c r="B175" s="27"/>
      <c r="C175" s="27"/>
    </row>
    <row r="176" spans="1:3" ht="12.75">
      <c r="A176" s="27"/>
      <c r="B176" s="27"/>
      <c r="C176" s="27"/>
    </row>
    <row r="177" spans="1:3" ht="12.75">
      <c r="A177" s="27"/>
      <c r="B177" s="27"/>
      <c r="C177" s="27"/>
    </row>
    <row r="178" spans="1:3" ht="12.75">
      <c r="A178" s="27"/>
      <c r="B178" s="27"/>
      <c r="C178" s="27"/>
    </row>
    <row r="179" spans="1:3" ht="12.75">
      <c r="A179" s="27"/>
      <c r="B179" s="27"/>
      <c r="C179" s="27"/>
    </row>
    <row r="180" spans="1:3" ht="12.75">
      <c r="A180" s="27"/>
      <c r="B180" s="27"/>
      <c r="C180" s="27"/>
    </row>
    <row r="181" spans="1:3" ht="12.75">
      <c r="A181" s="27"/>
      <c r="B181" s="27"/>
      <c r="C181" s="27"/>
    </row>
    <row r="182" spans="1:3" ht="12.75">
      <c r="A182" s="27"/>
      <c r="B182" s="27"/>
      <c r="C182" s="27"/>
    </row>
    <row r="183" spans="1:3" ht="12.75">
      <c r="A183" s="27"/>
      <c r="B183" s="27"/>
      <c r="C183" s="27"/>
    </row>
    <row r="184" spans="1:3" ht="12.75">
      <c r="A184" s="27"/>
      <c r="B184" s="27"/>
      <c r="C184" s="27"/>
    </row>
    <row r="185" spans="1:3" ht="12.75">
      <c r="A185" s="27"/>
      <c r="B185" s="27"/>
      <c r="C185" s="27"/>
    </row>
    <row r="186" spans="1:3" ht="12.75">
      <c r="A186" s="27"/>
      <c r="B186" s="27"/>
      <c r="C186" s="27"/>
    </row>
    <row r="187" spans="1:3" ht="12.75">
      <c r="A187" s="27"/>
      <c r="B187" s="27"/>
      <c r="C187" s="27"/>
    </row>
    <row r="188" spans="1:3" ht="12.75">
      <c r="A188" s="27"/>
      <c r="B188" s="27"/>
      <c r="C188" s="27"/>
    </row>
    <row r="189" spans="1:3" ht="12.75">
      <c r="A189" s="27"/>
      <c r="B189" s="27"/>
      <c r="C189" s="27"/>
    </row>
    <row r="190" spans="1:3" ht="12.75">
      <c r="A190" s="27"/>
      <c r="B190" s="27"/>
      <c r="C190" s="27"/>
    </row>
    <row r="191" spans="1:3" ht="12.75">
      <c r="A191" s="27"/>
      <c r="B191" s="27"/>
      <c r="C191" s="27"/>
    </row>
    <row r="192" spans="1:3" ht="12.75">
      <c r="A192" s="27"/>
      <c r="B192" s="27"/>
      <c r="C192" s="27"/>
    </row>
    <row r="193" spans="1:3" ht="12.75">
      <c r="A193" s="27"/>
      <c r="B193" s="27"/>
      <c r="C193" s="27"/>
    </row>
    <row r="194" spans="1:3" ht="12.75">
      <c r="A194" s="27"/>
      <c r="B194" s="27"/>
      <c r="C194" s="27"/>
    </row>
    <row r="195" spans="1:3" ht="12.75">
      <c r="A195" s="27"/>
      <c r="B195" s="27"/>
      <c r="C195" s="27"/>
    </row>
    <row r="196" spans="1:3" ht="12.75">
      <c r="A196" s="27"/>
      <c r="B196" s="27"/>
      <c r="C196" s="27"/>
    </row>
    <row r="197" spans="1:3" ht="12.75">
      <c r="A197" s="27"/>
      <c r="B197" s="27"/>
      <c r="C197" s="27"/>
    </row>
    <row r="198" spans="1:3" ht="12.75">
      <c r="A198" s="27"/>
      <c r="B198" s="27"/>
      <c r="C198" s="27"/>
    </row>
    <row r="199" spans="1:3" ht="12.75">
      <c r="A199" s="27"/>
      <c r="B199" s="27"/>
      <c r="C199" s="27"/>
    </row>
    <row r="200" spans="1:3" ht="12.75">
      <c r="A200" s="27"/>
      <c r="B200" s="27"/>
      <c r="C200" s="27"/>
    </row>
    <row r="201" spans="1:3" ht="12.75">
      <c r="A201" s="27"/>
      <c r="B201" s="27"/>
      <c r="C201" s="27"/>
    </row>
    <row r="202" spans="1:3" ht="12.75">
      <c r="A202" s="27"/>
      <c r="B202" s="27"/>
      <c r="C202" s="27"/>
    </row>
    <row r="203" spans="1:3" ht="12.75">
      <c r="A203" s="27"/>
      <c r="B203" s="27"/>
      <c r="C203" s="27"/>
    </row>
    <row r="204" spans="1:3" ht="12.75">
      <c r="A204" s="27"/>
      <c r="B204" s="27"/>
      <c r="C204" s="27"/>
    </row>
    <row r="205" spans="1:3" ht="12.75">
      <c r="A205" s="27"/>
      <c r="B205" s="27"/>
      <c r="C205" s="27"/>
    </row>
    <row r="206" spans="1:3" ht="12.75">
      <c r="A206" s="27"/>
      <c r="B206" s="27"/>
      <c r="C206" s="27"/>
    </row>
    <row r="207" spans="1:3" ht="12.75">
      <c r="A207" s="27"/>
      <c r="B207" s="27"/>
      <c r="C207" s="27"/>
    </row>
    <row r="208" spans="1:3" ht="12.75">
      <c r="A208" s="27"/>
      <c r="B208" s="27"/>
      <c r="C208" s="27"/>
    </row>
    <row r="209" spans="1:3" ht="12.75">
      <c r="A209" s="27"/>
      <c r="B209" s="27"/>
      <c r="C209" s="27"/>
    </row>
    <row r="210" spans="1:3" ht="12.75">
      <c r="A210" s="27"/>
      <c r="B210" s="27"/>
      <c r="C210" s="27"/>
    </row>
    <row r="211" spans="1:3" ht="12.75">
      <c r="A211" s="27"/>
      <c r="B211" s="27"/>
      <c r="C211" s="27"/>
    </row>
    <row r="212" spans="1:3" ht="12.75">
      <c r="A212" s="27"/>
      <c r="B212" s="27"/>
      <c r="C212" s="27"/>
    </row>
    <row r="213" spans="1:3" ht="12.75">
      <c r="A213" s="27"/>
      <c r="B213" s="27"/>
      <c r="C213" s="27"/>
    </row>
    <row r="214" spans="1:3" ht="12.75">
      <c r="A214" s="27"/>
      <c r="B214" s="27"/>
      <c r="C214" s="27"/>
    </row>
    <row r="215" spans="1:3" ht="12.75">
      <c r="A215" s="27"/>
      <c r="B215" s="27"/>
      <c r="C215" s="27"/>
    </row>
    <row r="216" spans="1:3" ht="12.75">
      <c r="A216" s="27"/>
      <c r="B216" s="27"/>
      <c r="C216" s="27"/>
    </row>
    <row r="217" spans="1:3" ht="12.75">
      <c r="A217" s="27"/>
      <c r="B217" s="27"/>
      <c r="C217" s="27"/>
    </row>
    <row r="218" spans="1:3" ht="12.75">
      <c r="A218" s="27"/>
      <c r="B218" s="27"/>
      <c r="C218" s="27"/>
    </row>
    <row r="219" spans="1:3" ht="12.75">
      <c r="A219" s="27"/>
      <c r="B219" s="27"/>
      <c r="C219" s="27"/>
    </row>
    <row r="220" spans="1:3" ht="12.75">
      <c r="A220" s="27"/>
      <c r="B220" s="27"/>
      <c r="C220" s="27"/>
    </row>
    <row r="221" spans="1:3" ht="12.75">
      <c r="A221" s="27"/>
      <c r="B221" s="27"/>
      <c r="C221" s="27"/>
    </row>
    <row r="222" spans="1:3" ht="12.75">
      <c r="A222" s="27"/>
      <c r="B222" s="27"/>
      <c r="C222" s="27"/>
    </row>
    <row r="223" spans="1:3" ht="12.75">
      <c r="A223" s="27"/>
      <c r="B223" s="27"/>
      <c r="C223" s="27"/>
    </row>
    <row r="224" spans="1:3" ht="12.75">
      <c r="A224" s="27"/>
      <c r="B224" s="27"/>
      <c r="C224" s="27"/>
    </row>
    <row r="225" spans="1:3" ht="12.75">
      <c r="A225" s="27"/>
      <c r="B225" s="27"/>
      <c r="C225" s="27"/>
    </row>
    <row r="226" spans="1:3" ht="12.75">
      <c r="A226" s="27"/>
      <c r="B226" s="27"/>
      <c r="C226" s="27"/>
    </row>
    <row r="227" spans="1:3" ht="12.75">
      <c r="A227" s="27"/>
      <c r="B227" s="27"/>
      <c r="C227" s="27"/>
    </row>
    <row r="228" spans="1:3" ht="12.75">
      <c r="A228" s="27"/>
      <c r="B228" s="27"/>
      <c r="C228" s="27"/>
    </row>
    <row r="229" spans="1:3" ht="12.75">
      <c r="A229" s="27"/>
      <c r="B229" s="27"/>
      <c r="C229" s="27"/>
    </row>
    <row r="230" spans="1:3" ht="12.75">
      <c r="A230" s="27"/>
      <c r="B230" s="27"/>
      <c r="C230" s="27"/>
    </row>
    <row r="231" spans="1:3" ht="12.75">
      <c r="A231" s="27"/>
      <c r="B231" s="27"/>
      <c r="C231" s="27"/>
    </row>
    <row r="232" spans="1:3" ht="12.75">
      <c r="A232" s="27"/>
      <c r="B232" s="27"/>
      <c r="C232" s="27"/>
    </row>
    <row r="233" spans="1:3" ht="12.75">
      <c r="A233" s="27"/>
      <c r="B233" s="27"/>
      <c r="C233" s="27"/>
    </row>
    <row r="234" spans="1:3" ht="12.75">
      <c r="A234" s="27"/>
      <c r="B234" s="27"/>
      <c r="C234" s="27"/>
    </row>
    <row r="235" spans="1:3" ht="12.75">
      <c r="A235" s="27"/>
      <c r="B235" s="27"/>
      <c r="C235" s="27"/>
    </row>
    <row r="236" spans="1:3" ht="12.75">
      <c r="A236" s="27"/>
      <c r="B236" s="27"/>
      <c r="C236" s="27"/>
    </row>
    <row r="237" spans="1:3" ht="12.75">
      <c r="A237" s="27"/>
      <c r="B237" s="27"/>
      <c r="C237" s="27"/>
    </row>
    <row r="238" spans="1:3" ht="12.75">
      <c r="A238" s="27"/>
      <c r="B238" s="27"/>
      <c r="C238" s="27"/>
    </row>
    <row r="239" spans="1:3" ht="12.75">
      <c r="A239" s="27"/>
      <c r="B239" s="27"/>
      <c r="C239" s="27"/>
    </row>
    <row r="240" spans="1:3" ht="12.75">
      <c r="A240" s="27"/>
      <c r="B240" s="27"/>
      <c r="C240" s="27"/>
    </row>
    <row r="241" spans="1:3" ht="12.75">
      <c r="A241" s="27"/>
      <c r="B241" s="27"/>
      <c r="C241" s="27"/>
    </row>
    <row r="242" spans="1:3" ht="12.75">
      <c r="A242" s="27"/>
      <c r="B242" s="27"/>
      <c r="C242" s="27"/>
    </row>
    <row r="243" spans="1:3" ht="12.75">
      <c r="A243" s="27"/>
      <c r="B243" s="27"/>
      <c r="C243" s="27"/>
    </row>
    <row r="244" spans="1:3" ht="12.75">
      <c r="A244" s="27"/>
      <c r="B244" s="27"/>
      <c r="C244" s="27"/>
    </row>
    <row r="245" spans="1:3" ht="12.75">
      <c r="A245" s="27"/>
      <c r="B245" s="27"/>
      <c r="C245" s="27"/>
    </row>
    <row r="246" spans="1:3" ht="12.75">
      <c r="A246" s="27"/>
      <c r="B246" s="27"/>
      <c r="C246" s="27"/>
    </row>
    <row r="247" spans="1:3" ht="12.75">
      <c r="A247" s="27"/>
      <c r="B247" s="27"/>
      <c r="C247" s="27"/>
    </row>
    <row r="248" spans="1:3" ht="12.75">
      <c r="A248" s="27"/>
      <c r="B248" s="27"/>
      <c r="C248" s="27"/>
    </row>
    <row r="249" spans="1:3" ht="12.75">
      <c r="A249" s="27"/>
      <c r="B249" s="27"/>
      <c r="C249" s="27"/>
    </row>
    <row r="250" spans="1:3" ht="12.75">
      <c r="A250" s="27"/>
      <c r="B250" s="27"/>
      <c r="C250" s="27"/>
    </row>
    <row r="251" spans="1:3" ht="12.75">
      <c r="A251" s="27"/>
      <c r="B251" s="27"/>
      <c r="C251" s="27"/>
    </row>
    <row r="252" spans="1:3" ht="12.75">
      <c r="A252" s="27"/>
      <c r="B252" s="27"/>
      <c r="C252" s="27"/>
    </row>
    <row r="253" spans="1:3" ht="12.75">
      <c r="A253" s="27"/>
      <c r="B253" s="27"/>
      <c r="C253" s="27"/>
    </row>
    <row r="254" spans="1:3" ht="12.75">
      <c r="A254" s="27"/>
      <c r="B254" s="27"/>
      <c r="C254" s="27"/>
    </row>
    <row r="255" spans="1:3" ht="12.75">
      <c r="A255" s="27"/>
      <c r="B255" s="27"/>
      <c r="C255" s="27"/>
    </row>
    <row r="256" spans="1:3" ht="12.75">
      <c r="A256" s="27"/>
      <c r="B256" s="27"/>
      <c r="C256" s="27"/>
    </row>
    <row r="257" spans="1:3" ht="12.75">
      <c r="A257" s="27"/>
      <c r="B257" s="27"/>
      <c r="C257" s="27"/>
    </row>
    <row r="258" spans="1:3" ht="12.75">
      <c r="A258" s="27"/>
      <c r="B258" s="27"/>
      <c r="C258" s="27"/>
    </row>
    <row r="259" spans="1:3" ht="12.75">
      <c r="A259" s="27"/>
      <c r="B259" s="27"/>
      <c r="C259" s="27"/>
    </row>
    <row r="260" spans="1:3" ht="12.75">
      <c r="A260" s="27"/>
      <c r="B260" s="27"/>
      <c r="C260" s="27"/>
    </row>
    <row r="261" spans="1:3" ht="12.75">
      <c r="A261" s="27"/>
      <c r="B261" s="27"/>
      <c r="C261" s="27"/>
    </row>
    <row r="262" spans="1:3" ht="12.75">
      <c r="A262" s="27"/>
      <c r="B262" s="27"/>
      <c r="C262" s="27"/>
    </row>
    <row r="263" spans="1:3" ht="12.75">
      <c r="A263" s="27"/>
      <c r="B263" s="27"/>
      <c r="C263" s="27"/>
    </row>
    <row r="264" spans="1:3" ht="12.75">
      <c r="A264" s="27"/>
      <c r="B264" s="27"/>
      <c r="C264" s="27"/>
    </row>
    <row r="265" spans="1:3" ht="12.75">
      <c r="A265" s="27"/>
      <c r="B265" s="27"/>
      <c r="C265" s="27"/>
    </row>
    <row r="266" spans="1:3" ht="12.75">
      <c r="A266" s="27"/>
      <c r="B266" s="27"/>
      <c r="C266" s="27"/>
    </row>
    <row r="267" spans="1:3" ht="12.75">
      <c r="A267" s="27"/>
      <c r="B267" s="27"/>
      <c r="C267" s="27"/>
    </row>
    <row r="268" spans="1:3" ht="12.75">
      <c r="A268" s="27"/>
      <c r="B268" s="27"/>
      <c r="C268" s="27"/>
    </row>
    <row r="269" spans="1:3" ht="12.75">
      <c r="A269" s="27"/>
      <c r="B269" s="27"/>
      <c r="C269" s="27"/>
    </row>
    <row r="270" spans="1:3" ht="12.75">
      <c r="A270" s="27"/>
      <c r="B270" s="27"/>
      <c r="C270" s="27"/>
    </row>
    <row r="271" spans="1:3" ht="12.75">
      <c r="A271" s="27"/>
      <c r="B271" s="27"/>
      <c r="C271" s="27"/>
    </row>
    <row r="272" spans="1:3" ht="12.75">
      <c r="A272" s="27"/>
      <c r="B272" s="27"/>
      <c r="C272" s="27"/>
    </row>
    <row r="273" spans="1:3" ht="12.75">
      <c r="A273" s="27"/>
      <c r="B273" s="27"/>
      <c r="C273" s="27"/>
    </row>
    <row r="274" spans="1:3" ht="12.75">
      <c r="A274" s="27"/>
      <c r="B274" s="27"/>
      <c r="C274" s="27"/>
    </row>
    <row r="275" spans="1:3" ht="12.75">
      <c r="A275" s="27"/>
      <c r="B275" s="27"/>
      <c r="C275" s="27"/>
    </row>
    <row r="276" spans="1:3" ht="12.75">
      <c r="A276" s="27"/>
      <c r="B276" s="27"/>
      <c r="C276" s="27"/>
    </row>
    <row r="277" spans="1:3" ht="12.75">
      <c r="A277" s="27"/>
      <c r="B277" s="27"/>
      <c r="C277" s="27"/>
    </row>
    <row r="278" spans="1:3" ht="12.75">
      <c r="A278" s="27"/>
      <c r="B278" s="27"/>
      <c r="C278" s="27"/>
    </row>
    <row r="279" spans="1:3" ht="12.75">
      <c r="A279" s="27"/>
      <c r="B279" s="27"/>
      <c r="C279" s="27"/>
    </row>
    <row r="280" spans="1:3" ht="12.75">
      <c r="A280" s="27"/>
      <c r="B280" s="27"/>
      <c r="C280" s="27"/>
    </row>
    <row r="281" spans="1:3" ht="12.75">
      <c r="A281" s="27"/>
      <c r="B281" s="27"/>
      <c r="C281" s="27"/>
    </row>
    <row r="282" spans="1:3" ht="12.75">
      <c r="A282" s="27"/>
      <c r="B282" s="27"/>
      <c r="C282" s="27"/>
    </row>
    <row r="283" spans="1:3" ht="12.75">
      <c r="A283" s="27"/>
      <c r="B283" s="27"/>
      <c r="C283" s="27"/>
    </row>
    <row r="284" spans="1:3" ht="12.75">
      <c r="A284" s="27"/>
      <c r="B284" s="27"/>
      <c r="C284" s="27"/>
    </row>
    <row r="285" spans="1:3" ht="12.75">
      <c r="A285" s="27"/>
      <c r="B285" s="27"/>
      <c r="C285" s="27"/>
    </row>
    <row r="286" spans="1:3" ht="12.75">
      <c r="A286" s="27"/>
      <c r="B286" s="27"/>
      <c r="C286" s="27"/>
    </row>
    <row r="287" spans="1:3" ht="12.75">
      <c r="A287" s="27"/>
      <c r="B287" s="27"/>
      <c r="C287" s="27"/>
    </row>
    <row r="288" spans="1:3" ht="12.75">
      <c r="A288" s="27"/>
      <c r="B288" s="27"/>
      <c r="C288" s="27"/>
    </row>
    <row r="289" spans="1:3" ht="12.75">
      <c r="A289" s="27"/>
      <c r="B289" s="27"/>
      <c r="C289" s="27"/>
    </row>
    <row r="290" spans="1:3" ht="12.75">
      <c r="A290" s="27"/>
      <c r="B290" s="27"/>
      <c r="C290" s="27"/>
    </row>
    <row r="291" spans="1:3" ht="12.75">
      <c r="A291" s="27"/>
      <c r="B291" s="27"/>
      <c r="C291" s="27"/>
    </row>
    <row r="292" spans="1:3" ht="12.75">
      <c r="A292" s="27"/>
      <c r="B292" s="27"/>
      <c r="C292" s="27"/>
    </row>
    <row r="293" spans="1:3" ht="12.75">
      <c r="A293" s="27"/>
      <c r="B293" s="27"/>
      <c r="C293" s="27"/>
    </row>
    <row r="294" spans="1:3" ht="12.75">
      <c r="A294" s="27"/>
      <c r="B294" s="27"/>
      <c r="C294" s="27"/>
    </row>
    <row r="295" spans="1:3" ht="12.75">
      <c r="A295" s="27"/>
      <c r="B295" s="27"/>
      <c r="C295" s="27"/>
    </row>
    <row r="296" spans="1:3" ht="12.75">
      <c r="A296" s="27"/>
      <c r="B296" s="27"/>
      <c r="C296" s="27"/>
    </row>
    <row r="297" spans="1:3" ht="12.75">
      <c r="A297" s="27"/>
      <c r="B297" s="27"/>
      <c r="C297" s="27"/>
    </row>
    <row r="298" spans="1:3" ht="12.75">
      <c r="A298" s="27"/>
      <c r="B298" s="27"/>
      <c r="C298" s="27"/>
    </row>
    <row r="299" spans="1:3" ht="12.75">
      <c r="A299" s="27"/>
      <c r="B299" s="27"/>
      <c r="C299" s="27"/>
    </row>
    <row r="300" spans="1:3" ht="12.75">
      <c r="A300" s="27"/>
      <c r="B300" s="27"/>
      <c r="C300" s="27"/>
    </row>
    <row r="301" spans="1:3" ht="12.75">
      <c r="A301" s="27"/>
      <c r="B301" s="27"/>
      <c r="C301" s="27"/>
    </row>
    <row r="302" spans="1:3" ht="12.75">
      <c r="A302" s="27"/>
      <c r="B302" s="27"/>
      <c r="C302" s="27"/>
    </row>
    <row r="303" spans="1:3" ht="12.75">
      <c r="A303" s="27"/>
      <c r="B303" s="27"/>
      <c r="C303" s="27"/>
    </row>
    <row r="304" spans="1:3" ht="12.75">
      <c r="A304" s="27"/>
      <c r="B304" s="27"/>
      <c r="C304" s="27"/>
    </row>
    <row r="305" spans="1:3" ht="12.75">
      <c r="A305" s="27"/>
      <c r="B305" s="27"/>
      <c r="C305" s="27"/>
    </row>
    <row r="306" spans="1:3" ht="12.75">
      <c r="A306" s="27"/>
      <c r="B306" s="27"/>
      <c r="C306" s="27"/>
    </row>
    <row r="307" spans="1:3" ht="12.75">
      <c r="A307" s="27"/>
      <c r="B307" s="27"/>
      <c r="C307" s="27"/>
    </row>
    <row r="308" spans="1:3" ht="12.75">
      <c r="A308" s="27"/>
      <c r="B308" s="27"/>
      <c r="C308" s="27"/>
    </row>
    <row r="309" spans="1:3" ht="12.75">
      <c r="A309" s="27"/>
      <c r="B309" s="27"/>
      <c r="C309" s="27"/>
    </row>
    <row r="310" spans="1:3" ht="12.75">
      <c r="A310" s="27"/>
      <c r="B310" s="27"/>
      <c r="C310" s="27"/>
    </row>
    <row r="311" spans="1:3" ht="12.75">
      <c r="A311" s="27"/>
      <c r="B311" s="27"/>
      <c r="C311" s="27"/>
    </row>
    <row r="312" spans="1:3" ht="12.75">
      <c r="A312" s="27"/>
      <c r="B312" s="27"/>
      <c r="C312" s="27"/>
    </row>
    <row r="313" spans="1:3" ht="12.75">
      <c r="A313" s="27"/>
      <c r="B313" s="27"/>
      <c r="C313" s="27"/>
    </row>
    <row r="314" spans="1:3" ht="12.75">
      <c r="A314" s="27"/>
      <c r="B314" s="27"/>
      <c r="C314" s="27"/>
    </row>
    <row r="315" spans="1:3" ht="12.75">
      <c r="A315" s="27"/>
      <c r="B315" s="27"/>
      <c r="C315" s="27"/>
    </row>
    <row r="316" spans="1:3" ht="12.75">
      <c r="A316" s="27"/>
      <c r="B316" s="27"/>
      <c r="C316" s="27"/>
    </row>
    <row r="317" spans="1:3" ht="12.75">
      <c r="A317" s="27"/>
      <c r="B317" s="27"/>
      <c r="C317" s="27"/>
    </row>
    <row r="318" spans="1:3" ht="12.75">
      <c r="A318" s="27"/>
      <c r="B318" s="27"/>
      <c r="C318" s="27"/>
    </row>
    <row r="319" spans="1:3" ht="12.75">
      <c r="A319" s="27"/>
      <c r="B319" s="27"/>
      <c r="C319" s="27"/>
    </row>
    <row r="320" spans="1:3" ht="12.75">
      <c r="A320" s="27"/>
      <c r="B320" s="27"/>
      <c r="C320" s="27"/>
    </row>
    <row r="321" spans="1:3" ht="12.75">
      <c r="A321" s="27"/>
      <c r="B321" s="27"/>
      <c r="C321" s="27"/>
    </row>
    <row r="322" spans="1:3" ht="12.75">
      <c r="A322" s="27"/>
      <c r="B322" s="27"/>
      <c r="C322" s="27"/>
    </row>
    <row r="323" spans="1:3" ht="12.75">
      <c r="A323" s="27"/>
      <c r="B323" s="27"/>
      <c r="C323" s="27"/>
    </row>
    <row r="324" spans="1:3" ht="12.75">
      <c r="A324" s="27"/>
      <c r="B324" s="27"/>
      <c r="C324" s="27"/>
    </row>
    <row r="325" spans="1:3" ht="12.75">
      <c r="A325" s="27"/>
      <c r="B325" s="27"/>
      <c r="C325" s="27"/>
    </row>
    <row r="326" spans="1:3" ht="12.75">
      <c r="A326" s="27"/>
      <c r="B326" s="27"/>
      <c r="C326" s="27"/>
    </row>
    <row r="327" spans="1:3" ht="12.75">
      <c r="A327" s="27"/>
      <c r="B327" s="27"/>
      <c r="C327" s="27"/>
    </row>
    <row r="328" spans="1:3" ht="12.75">
      <c r="A328" s="27"/>
      <c r="B328" s="27"/>
      <c r="C328" s="27"/>
    </row>
    <row r="329" spans="1:3" ht="12.75">
      <c r="A329" s="27"/>
      <c r="B329" s="27"/>
      <c r="C329" s="27"/>
    </row>
    <row r="330" spans="1:3" ht="12.75">
      <c r="A330" s="27"/>
      <c r="B330" s="27"/>
      <c r="C330" s="27"/>
    </row>
    <row r="331" spans="1:3" ht="12.75">
      <c r="A331" s="27"/>
      <c r="B331" s="27"/>
      <c r="C331" s="27"/>
    </row>
    <row r="332" spans="1:3" ht="12.75">
      <c r="A332" s="27"/>
      <c r="B332" s="27"/>
      <c r="C332" s="27"/>
    </row>
    <row r="333" spans="1:3" ht="12.75">
      <c r="A333" s="27"/>
      <c r="B333" s="27"/>
      <c r="C333" s="27"/>
    </row>
    <row r="334" spans="1:3" ht="12.75">
      <c r="A334" s="27"/>
      <c r="B334" s="27"/>
      <c r="C334" s="27"/>
    </row>
    <row r="335" spans="1:3" ht="12.75">
      <c r="A335" s="27"/>
      <c r="B335" s="27"/>
      <c r="C335" s="27"/>
    </row>
    <row r="336" spans="1:3" ht="12.75">
      <c r="A336" s="27"/>
      <c r="B336" s="27"/>
      <c r="C336" s="27"/>
    </row>
    <row r="337" spans="1:3" ht="12.75">
      <c r="A337" s="27"/>
      <c r="B337" s="27"/>
      <c r="C337" s="27"/>
    </row>
    <row r="338" spans="1:3" ht="12.75">
      <c r="A338" s="27"/>
      <c r="B338" s="27"/>
      <c r="C338" s="27"/>
    </row>
    <row r="339" spans="1:3" ht="12.75">
      <c r="A339" s="27"/>
      <c r="B339" s="27"/>
      <c r="C339" s="27"/>
    </row>
    <row r="340" spans="1:3" ht="12.75">
      <c r="A340" s="27"/>
      <c r="B340" s="27"/>
      <c r="C340" s="27"/>
    </row>
    <row r="341" spans="1:3" ht="12.75">
      <c r="A341" s="27"/>
      <c r="B341" s="27"/>
      <c r="C341" s="27"/>
    </row>
    <row r="342" spans="1:3" ht="12.75">
      <c r="A342" s="27"/>
      <c r="B342" s="27"/>
      <c r="C342" s="27"/>
    </row>
    <row r="343" spans="1:3" ht="12.75">
      <c r="A343" s="27"/>
      <c r="B343" s="27"/>
      <c r="C343" s="27"/>
    </row>
    <row r="344" spans="1:3" ht="12.75">
      <c r="A344" s="27"/>
      <c r="B344" s="27"/>
      <c r="C344" s="27"/>
    </row>
    <row r="345" spans="1:3" ht="12.75">
      <c r="A345" s="27"/>
      <c r="B345" s="27"/>
      <c r="C345" s="27"/>
    </row>
    <row r="346" spans="1:3" ht="12.75">
      <c r="A346" s="27"/>
      <c r="B346" s="27"/>
      <c r="C346" s="27"/>
    </row>
    <row r="347" spans="1:3" ht="12.75">
      <c r="A347" s="27"/>
      <c r="B347" s="27"/>
      <c r="C347" s="27"/>
    </row>
    <row r="348" spans="1:3" ht="12.75">
      <c r="A348" s="27"/>
      <c r="B348" s="27"/>
      <c r="C348" s="27"/>
    </row>
    <row r="349" spans="1:3" ht="12.75">
      <c r="A349" s="27"/>
      <c r="B349" s="27"/>
      <c r="C349" s="27"/>
    </row>
    <row r="350" spans="1:3" ht="12.75">
      <c r="A350" s="27"/>
      <c r="B350" s="27"/>
      <c r="C350" s="27"/>
    </row>
    <row r="351" spans="1:3" ht="12.75">
      <c r="A351" s="27"/>
      <c r="B351" s="27"/>
      <c r="C351" s="27"/>
    </row>
    <row r="352" spans="1:3" ht="12.75">
      <c r="A352" s="27"/>
      <c r="B352" s="27"/>
      <c r="C352" s="27"/>
    </row>
    <row r="353" spans="1:3" ht="12.75">
      <c r="A353" s="27"/>
      <c r="B353" s="27"/>
      <c r="C353" s="27"/>
    </row>
    <row r="354" spans="1:3" ht="12.75">
      <c r="A354" s="27"/>
      <c r="B354" s="27"/>
      <c r="C354" s="27"/>
    </row>
    <row r="355" spans="1:3" ht="12.75">
      <c r="A355" s="27"/>
      <c r="B355" s="27"/>
      <c r="C355" s="27"/>
    </row>
    <row r="356" spans="1:3" ht="12.75">
      <c r="A356" s="27"/>
      <c r="B356" s="27"/>
      <c r="C356" s="27"/>
    </row>
    <row r="357" spans="1:3" ht="12.75">
      <c r="A357" s="27"/>
      <c r="B357" s="27"/>
      <c r="C357" s="27"/>
    </row>
    <row r="358" spans="1:3" ht="12.75">
      <c r="A358" s="27"/>
      <c r="B358" s="27"/>
      <c r="C358" s="27"/>
    </row>
    <row r="359" spans="1:3" ht="12.75">
      <c r="A359" s="27"/>
      <c r="B359" s="27"/>
      <c r="C359" s="27"/>
    </row>
    <row r="360" spans="1:3" ht="12.75">
      <c r="A360" s="27"/>
      <c r="B360" s="27"/>
      <c r="C360" s="27"/>
    </row>
    <row r="361" spans="1:3" ht="12.75">
      <c r="A361" s="27"/>
      <c r="B361" s="27"/>
      <c r="C361" s="27"/>
    </row>
    <row r="362" spans="1:3" ht="12.75">
      <c r="A362" s="27"/>
      <c r="B362" s="27"/>
      <c r="C362" s="27"/>
    </row>
    <row r="363" spans="1:3" ht="12.75">
      <c r="A363" s="27"/>
      <c r="B363" s="27"/>
      <c r="C363" s="27"/>
    </row>
    <row r="364" spans="1:3" ht="12.75">
      <c r="A364" s="27"/>
      <c r="B364" s="27"/>
      <c r="C364" s="27"/>
    </row>
    <row r="365" spans="1:3" ht="12.75">
      <c r="A365" s="27"/>
      <c r="B365" s="27"/>
      <c r="C365" s="27"/>
    </row>
    <row r="366" spans="1:3" ht="12.75">
      <c r="A366" s="27"/>
      <c r="B366" s="27"/>
      <c r="C366" s="27"/>
    </row>
    <row r="367" spans="1:3" ht="12.75">
      <c r="A367" s="27"/>
      <c r="B367" s="27"/>
      <c r="C367" s="27"/>
    </row>
    <row r="368" spans="1:3" ht="12.75">
      <c r="A368" s="27"/>
      <c r="B368" s="27"/>
      <c r="C368" s="27"/>
    </row>
    <row r="369" spans="1:3" ht="12.75">
      <c r="A369" s="27"/>
      <c r="B369" s="27"/>
      <c r="C369" s="27"/>
    </row>
    <row r="370" spans="1:3" ht="12.75">
      <c r="A370" s="27"/>
      <c r="B370" s="27"/>
      <c r="C370" s="27"/>
    </row>
    <row r="371" spans="1:3" ht="12.75">
      <c r="A371" s="27"/>
      <c r="B371" s="27"/>
      <c r="C371" s="27"/>
    </row>
    <row r="372" spans="1:3" ht="12.75">
      <c r="A372" s="27"/>
      <c r="B372" s="27"/>
      <c r="C372" s="27"/>
    </row>
    <row r="373" spans="1:3" ht="12.75">
      <c r="A373" s="27"/>
      <c r="B373" s="27"/>
      <c r="C373" s="27"/>
    </row>
    <row r="374" spans="1:3" ht="12.75">
      <c r="A374" s="27"/>
      <c r="B374" s="27"/>
      <c r="C374" s="27"/>
    </row>
    <row r="375" spans="1:3" ht="12.75">
      <c r="A375" s="27"/>
      <c r="B375" s="27"/>
      <c r="C375" s="27"/>
    </row>
    <row r="376" spans="1:3" ht="12.75">
      <c r="A376" s="27"/>
      <c r="B376" s="27"/>
      <c r="C376" s="27"/>
    </row>
    <row r="377" spans="1:3" ht="12.75">
      <c r="A377" s="27"/>
      <c r="B377" s="27"/>
      <c r="C377" s="27"/>
    </row>
    <row r="378" spans="1:3" ht="12.75">
      <c r="A378" s="27"/>
      <c r="B378" s="27"/>
      <c r="C378" s="27"/>
    </row>
    <row r="379" spans="1:3" ht="12.75">
      <c r="A379" s="27"/>
      <c r="B379" s="27"/>
      <c r="C379" s="27"/>
    </row>
    <row r="380" spans="1:3" ht="12.75">
      <c r="A380" s="27"/>
      <c r="B380" s="27"/>
      <c r="C380" s="27"/>
    </row>
    <row r="381" spans="1:3" ht="12.75">
      <c r="A381" s="27"/>
      <c r="B381" s="27"/>
      <c r="C381" s="27"/>
    </row>
    <row r="382" spans="1:3" ht="12.75">
      <c r="A382" s="27"/>
      <c r="B382" s="27"/>
      <c r="C382" s="27"/>
    </row>
    <row r="383" spans="1:3" ht="12.75">
      <c r="A383" s="27"/>
      <c r="B383" s="27"/>
      <c r="C383" s="27"/>
    </row>
    <row r="384" spans="1:3" ht="12.75">
      <c r="A384" s="27"/>
      <c r="B384" s="27"/>
      <c r="C384" s="27"/>
    </row>
    <row r="385" spans="1:3" ht="12.75">
      <c r="A385" s="27"/>
      <c r="B385" s="27"/>
      <c r="C385" s="27"/>
    </row>
    <row r="386" spans="1:3" ht="12.75">
      <c r="A386" s="27"/>
      <c r="B386" s="27"/>
      <c r="C386" s="27"/>
    </row>
    <row r="387" spans="1:3" ht="12.75">
      <c r="A387" s="27"/>
      <c r="B387" s="27"/>
      <c r="C387" s="27"/>
    </row>
    <row r="388" spans="1:3" ht="12.75">
      <c r="A388" s="27"/>
      <c r="B388" s="27"/>
      <c r="C388" s="27"/>
    </row>
    <row r="389" spans="1:3" ht="12.75">
      <c r="A389" s="27"/>
      <c r="B389" s="27"/>
      <c r="C389" s="27"/>
    </row>
    <row r="390" spans="1:3" ht="12.75">
      <c r="A390" s="27"/>
      <c r="B390" s="27"/>
      <c r="C390" s="27"/>
    </row>
    <row r="391" spans="1:3" ht="12.75">
      <c r="A391" s="27"/>
      <c r="B391" s="27"/>
      <c r="C391" s="27"/>
    </row>
    <row r="392" spans="1:3" ht="12.75">
      <c r="A392" s="27"/>
      <c r="B392" s="27"/>
      <c r="C392" s="27"/>
    </row>
    <row r="393" spans="1:3" ht="12.75">
      <c r="A393" s="27"/>
      <c r="B393" s="27"/>
      <c r="C393" s="27"/>
    </row>
    <row r="394" spans="1:3" ht="12.75">
      <c r="A394" s="27"/>
      <c r="B394" s="27"/>
      <c r="C394" s="27"/>
    </row>
    <row r="395" spans="1:3" ht="12.75">
      <c r="A395" s="27"/>
      <c r="B395" s="27"/>
      <c r="C395" s="27"/>
    </row>
    <row r="396" spans="1:3" ht="12.75">
      <c r="A396" s="27"/>
      <c r="B396" s="27"/>
      <c r="C396" s="27"/>
    </row>
    <row r="397" spans="1:3" ht="12.75">
      <c r="A397" s="27"/>
      <c r="B397" s="27"/>
      <c r="C397" s="27"/>
    </row>
    <row r="398" spans="1:3" ht="12.75">
      <c r="A398" s="27"/>
      <c r="B398" s="27"/>
      <c r="C398" s="27"/>
    </row>
    <row r="399" spans="1:3" ht="12.75">
      <c r="A399" s="27"/>
      <c r="B399" s="27"/>
      <c r="C399" s="27"/>
    </row>
    <row r="400" spans="1:3" ht="12.75">
      <c r="A400" s="27"/>
      <c r="B400" s="27"/>
      <c r="C400" s="27"/>
    </row>
    <row r="401" spans="1:3" ht="12.75">
      <c r="A401" s="27"/>
      <c r="B401" s="27"/>
      <c r="C401" s="27"/>
    </row>
    <row r="402" spans="1:3" ht="12.75">
      <c r="A402" s="27"/>
      <c r="B402" s="27"/>
      <c r="C402" s="27"/>
    </row>
    <row r="403" spans="1:3" ht="12.75">
      <c r="A403" s="27"/>
      <c r="B403" s="27"/>
      <c r="C403" s="27"/>
    </row>
    <row r="404" spans="1:3" ht="12.75">
      <c r="A404" s="27"/>
      <c r="B404" s="27"/>
      <c r="C404" s="27"/>
    </row>
    <row r="405" spans="1:3" ht="12.75">
      <c r="A405" s="27"/>
      <c r="B405" s="27"/>
      <c r="C405" s="27"/>
    </row>
    <row r="406" spans="1:3" ht="12.75">
      <c r="A406" s="27"/>
      <c r="B406" s="27"/>
      <c r="C406" s="27"/>
    </row>
    <row r="407" spans="1:3" ht="12.75">
      <c r="A407" s="27"/>
      <c r="B407" s="27"/>
      <c r="C407" s="27"/>
    </row>
    <row r="408" spans="1:3" ht="12.75">
      <c r="A408" s="27"/>
      <c r="B408" s="27"/>
      <c r="C408" s="27"/>
    </row>
    <row r="409" spans="1:3" ht="12.75">
      <c r="A409" s="27"/>
      <c r="B409" s="27"/>
      <c r="C409" s="27"/>
    </row>
    <row r="410" spans="1:3" ht="12.75">
      <c r="A410" s="27"/>
      <c r="B410" s="27"/>
      <c r="C410" s="27"/>
    </row>
    <row r="411" spans="1:3" ht="12.75">
      <c r="A411" s="27"/>
      <c r="B411" s="27"/>
      <c r="C411" s="27"/>
    </row>
    <row r="412" spans="1:3" ht="12.75">
      <c r="A412" s="27"/>
      <c r="B412" s="27"/>
      <c r="C412" s="27"/>
    </row>
    <row r="413" spans="1:3" ht="12.75">
      <c r="A413" s="27"/>
      <c r="B413" s="27"/>
      <c r="C413" s="27"/>
    </row>
    <row r="414" spans="1:3" ht="12.75">
      <c r="A414" s="27"/>
      <c r="B414" s="27"/>
      <c r="C414" s="27"/>
    </row>
    <row r="415" spans="1:3" ht="12.75">
      <c r="A415" s="27"/>
      <c r="B415" s="27"/>
      <c r="C415" s="27"/>
    </row>
    <row r="416" spans="1:3" ht="12.75">
      <c r="A416" s="27"/>
      <c r="B416" s="27"/>
      <c r="C416" s="27"/>
    </row>
    <row r="417" spans="1:3" ht="12.75">
      <c r="A417" s="27"/>
      <c r="B417" s="27"/>
      <c r="C417" s="27"/>
    </row>
    <row r="418" spans="1:3" ht="12.75">
      <c r="A418" s="27"/>
      <c r="B418" s="27"/>
      <c r="C418" s="27"/>
    </row>
    <row r="419" spans="1:3" ht="12.75">
      <c r="A419" s="27"/>
      <c r="B419" s="27"/>
      <c r="C419" s="27"/>
    </row>
    <row r="420" spans="1:3" ht="12.75">
      <c r="A420" s="27"/>
      <c r="B420" s="27"/>
      <c r="C420" s="27"/>
    </row>
    <row r="421" spans="1:3" ht="12.75">
      <c r="A421" s="27"/>
      <c r="B421" s="27"/>
      <c r="C421" s="27"/>
    </row>
    <row r="422" spans="1:3" ht="12.75">
      <c r="A422" s="27"/>
      <c r="B422" s="27"/>
      <c r="C422" s="27"/>
    </row>
    <row r="423" spans="1:3" ht="12.75">
      <c r="A423" s="27"/>
      <c r="B423" s="27"/>
      <c r="C423" s="27"/>
    </row>
    <row r="424" spans="1:3" ht="12.75">
      <c r="A424" s="27"/>
      <c r="B424" s="27"/>
      <c r="C424" s="27"/>
    </row>
    <row r="425" spans="1:3" ht="12.75">
      <c r="A425" s="27"/>
      <c r="B425" s="27"/>
      <c r="C425" s="27"/>
    </row>
    <row r="426" spans="1:3" ht="12.75">
      <c r="A426" s="27"/>
      <c r="B426" s="27"/>
      <c r="C426" s="27"/>
    </row>
    <row r="427" spans="1:3" ht="12.75">
      <c r="A427" s="27"/>
      <c r="B427" s="27"/>
      <c r="C427" s="27"/>
    </row>
    <row r="428" spans="1:3" ht="12.75">
      <c r="A428" s="27"/>
      <c r="B428" s="27"/>
      <c r="C428" s="27"/>
    </row>
    <row r="429" spans="1:3" ht="12.75">
      <c r="A429" s="27"/>
      <c r="B429" s="27"/>
      <c r="C429" s="27"/>
    </row>
    <row r="430" spans="1:3" ht="12.75">
      <c r="A430" s="27"/>
      <c r="B430" s="27"/>
      <c r="C430" s="27"/>
    </row>
    <row r="431" spans="1:3" ht="12.75">
      <c r="A431" s="27"/>
      <c r="B431" s="27"/>
      <c r="C431" s="27"/>
    </row>
    <row r="432" spans="1:3" ht="12.75">
      <c r="A432" s="27"/>
      <c r="B432" s="27"/>
      <c r="C432" s="27"/>
    </row>
    <row r="433" spans="1:3" ht="12.75">
      <c r="A433" s="27"/>
      <c r="B433" s="27"/>
      <c r="C433" s="27"/>
    </row>
    <row r="434" spans="1:3" ht="12.75">
      <c r="A434" s="27"/>
      <c r="B434" s="27"/>
      <c r="C434" s="27"/>
    </row>
    <row r="435" spans="1:3" ht="12.75">
      <c r="A435" s="27"/>
      <c r="B435" s="27"/>
      <c r="C435" s="27"/>
    </row>
    <row r="436" spans="1:3" ht="12.75">
      <c r="A436" s="27"/>
      <c r="B436" s="27"/>
      <c r="C436" s="27"/>
    </row>
    <row r="437" spans="1:3" ht="12.75">
      <c r="A437" s="27"/>
      <c r="B437" s="27"/>
      <c r="C437" s="27"/>
    </row>
    <row r="438" spans="1:3" ht="12.75">
      <c r="A438" s="27"/>
      <c r="B438" s="27"/>
      <c r="C438" s="27"/>
    </row>
    <row r="439" spans="1:3" ht="12.75">
      <c r="A439" s="27"/>
      <c r="B439" s="27"/>
      <c r="C439" s="27"/>
    </row>
    <row r="440" spans="1:3" ht="12.75">
      <c r="A440" s="27"/>
      <c r="B440" s="27"/>
      <c r="C440" s="27"/>
    </row>
    <row r="441" spans="1:3" ht="12.75">
      <c r="A441" s="27"/>
      <c r="B441" s="27"/>
      <c r="C441" s="27"/>
    </row>
    <row r="442" spans="1:3" ht="12.75">
      <c r="A442" s="27"/>
      <c r="B442" s="27"/>
      <c r="C442" s="27"/>
    </row>
    <row r="443" spans="1:3" ht="12.75">
      <c r="A443" s="27"/>
      <c r="B443" s="27"/>
      <c r="C443" s="27"/>
    </row>
    <row r="444" spans="1:3" ht="12.75">
      <c r="A444" s="27"/>
      <c r="B444" s="27"/>
      <c r="C444" s="27"/>
    </row>
    <row r="445" spans="1:3" ht="12.75">
      <c r="A445" s="27"/>
      <c r="B445" s="27"/>
      <c r="C445" s="27"/>
    </row>
    <row r="446" spans="1:3" ht="12.75">
      <c r="A446" s="27"/>
      <c r="B446" s="27"/>
      <c r="C446" s="27"/>
    </row>
    <row r="447" spans="1:3" ht="12.75">
      <c r="A447" s="27"/>
      <c r="B447" s="27"/>
      <c r="C447" s="27"/>
    </row>
    <row r="448" spans="1:3" ht="12.75">
      <c r="A448" s="27"/>
      <c r="B448" s="27"/>
      <c r="C448" s="27"/>
    </row>
    <row r="449" spans="1:3" ht="12.75">
      <c r="A449" s="27"/>
      <c r="B449" s="27"/>
      <c r="C449" s="27"/>
    </row>
    <row r="450" spans="1:3" ht="12.75">
      <c r="A450" s="27"/>
      <c r="B450" s="27"/>
      <c r="C450" s="27"/>
    </row>
    <row r="451" spans="1:3" ht="12.75">
      <c r="A451" s="27"/>
      <c r="B451" s="27"/>
      <c r="C451" s="27"/>
    </row>
    <row r="452" spans="1:3" ht="12.75">
      <c r="A452" s="27"/>
      <c r="B452" s="27"/>
      <c r="C452" s="27"/>
    </row>
    <row r="453" spans="1:3" ht="12.75">
      <c r="A453" s="27"/>
      <c r="B453" s="27"/>
      <c r="C453" s="27"/>
    </row>
    <row r="454" spans="1:3" ht="12.75">
      <c r="A454" s="27"/>
      <c r="B454" s="27"/>
      <c r="C454" s="27"/>
    </row>
    <row r="455" spans="1:3" ht="12.75">
      <c r="A455" s="27"/>
      <c r="B455" s="27"/>
      <c r="C455" s="27"/>
    </row>
    <row r="456" spans="1:3" ht="12.75">
      <c r="A456" s="27"/>
      <c r="B456" s="27"/>
      <c r="C456" s="27"/>
    </row>
    <row r="457" spans="1:3" ht="12.75">
      <c r="A457" s="27"/>
      <c r="B457" s="27"/>
      <c r="C457" s="27"/>
    </row>
    <row r="458" spans="1:3" ht="12.75">
      <c r="A458" s="27"/>
      <c r="B458" s="27"/>
      <c r="C458" s="27"/>
    </row>
    <row r="459" spans="1:3" ht="12.75">
      <c r="A459" s="27"/>
      <c r="B459" s="27"/>
      <c r="C459" s="27"/>
    </row>
    <row r="460" spans="1:3" ht="12.75">
      <c r="A460" s="27"/>
      <c r="B460" s="27"/>
      <c r="C460" s="27"/>
    </row>
    <row r="461" spans="1:3" ht="12.75">
      <c r="A461" s="27"/>
      <c r="B461" s="27"/>
      <c r="C461" s="27"/>
    </row>
    <row r="462" spans="1:3" ht="12.75">
      <c r="A462" s="27"/>
      <c r="B462" s="27"/>
      <c r="C462" s="27"/>
    </row>
    <row r="463" spans="1:3" ht="12.75">
      <c r="A463" s="27"/>
      <c r="B463" s="27"/>
      <c r="C463" s="27"/>
    </row>
    <row r="464" spans="1:3" ht="12.75">
      <c r="A464" s="27"/>
      <c r="B464" s="27"/>
      <c r="C464" s="27"/>
    </row>
    <row r="465" spans="1:3" ht="12.75">
      <c r="A465" s="27"/>
      <c r="B465" s="27"/>
      <c r="C465" s="27"/>
    </row>
    <row r="466" spans="1:3" ht="12.75">
      <c r="A466" s="27"/>
      <c r="B466" s="27"/>
      <c r="C466" s="27"/>
    </row>
    <row r="467" spans="1:3" ht="12.75">
      <c r="A467" s="27"/>
      <c r="B467" s="27"/>
      <c r="C467" s="27"/>
    </row>
    <row r="468" spans="1:3" ht="12.75">
      <c r="A468" s="27"/>
      <c r="B468" s="27"/>
      <c r="C468" s="27"/>
    </row>
    <row r="469" spans="1:3" ht="12.75">
      <c r="A469" s="27"/>
      <c r="B469" s="27"/>
      <c r="C469" s="27"/>
    </row>
    <row r="470" spans="1:3" ht="12.75">
      <c r="A470" s="27"/>
      <c r="B470" s="27"/>
      <c r="C470" s="27"/>
    </row>
    <row r="471" spans="1:3" ht="12.75">
      <c r="A471" s="27"/>
      <c r="B471" s="27"/>
      <c r="C471" s="27"/>
    </row>
    <row r="472" spans="1:3" ht="12.75">
      <c r="A472" s="27"/>
      <c r="B472" s="27"/>
      <c r="C472" s="27"/>
    </row>
    <row r="473" spans="1:3" ht="12.75">
      <c r="A473" s="27"/>
      <c r="B473" s="27"/>
      <c r="C473" s="27"/>
    </row>
    <row r="474" spans="1:3" ht="12.75">
      <c r="A474" s="27"/>
      <c r="B474" s="27"/>
      <c r="C474" s="27"/>
    </row>
    <row r="475" spans="1:3" ht="12.75">
      <c r="A475" s="27"/>
      <c r="B475" s="27"/>
      <c r="C475" s="27"/>
    </row>
    <row r="476" spans="1:3" ht="12.75">
      <c r="A476" s="27"/>
      <c r="B476" s="27"/>
      <c r="C476" s="27"/>
    </row>
    <row r="477" spans="1:3" ht="12.75">
      <c r="A477" s="27"/>
      <c r="B477" s="27"/>
      <c r="C477" s="27"/>
    </row>
    <row r="478" spans="1:3" ht="12.75">
      <c r="A478" s="27"/>
      <c r="B478" s="27"/>
      <c r="C478" s="27"/>
    </row>
    <row r="479" spans="1:3" ht="12.75">
      <c r="A479" s="27"/>
      <c r="B479" s="27"/>
      <c r="C479" s="27"/>
    </row>
    <row r="480" spans="1:3" ht="12.75">
      <c r="A480" s="27"/>
      <c r="B480" s="27"/>
      <c r="C480" s="27"/>
    </row>
    <row r="481" spans="1:3" ht="12.75">
      <c r="A481" s="27"/>
      <c r="B481" s="27"/>
      <c r="C481" s="27"/>
    </row>
    <row r="482" spans="1:3" ht="12.75">
      <c r="A482" s="27"/>
      <c r="B482" s="27"/>
      <c r="C482" s="27"/>
    </row>
    <row r="483" spans="1:3" ht="12.75">
      <c r="A483" s="27"/>
      <c r="B483" s="27"/>
      <c r="C483" s="27"/>
    </row>
    <row r="484" spans="1:3" ht="12.75">
      <c r="A484" s="27"/>
      <c r="B484" s="27"/>
      <c r="C484" s="27"/>
    </row>
    <row r="485" spans="1:3" ht="12.75">
      <c r="A485" s="27"/>
      <c r="B485" s="27"/>
      <c r="C485" s="27"/>
    </row>
    <row r="486" spans="1:3" ht="12.75">
      <c r="A486" s="27"/>
      <c r="B486" s="27"/>
      <c r="C486" s="27"/>
    </row>
    <row r="487" spans="1:3" ht="12.75">
      <c r="A487" s="27"/>
      <c r="B487" s="27"/>
      <c r="C487" s="27"/>
    </row>
    <row r="488" spans="1:3" ht="12.75">
      <c r="A488" s="27"/>
      <c r="B488" s="27"/>
      <c r="C488" s="27"/>
    </row>
    <row r="489" spans="1:3" ht="12.75">
      <c r="A489" s="27"/>
      <c r="B489" s="27"/>
      <c r="C489" s="27"/>
    </row>
    <row r="490" spans="1:3" ht="12.75">
      <c r="A490" s="27"/>
      <c r="B490" s="27"/>
      <c r="C490" s="27"/>
    </row>
    <row r="491" spans="1:3" ht="12.75">
      <c r="A491" s="27"/>
      <c r="B491" s="27"/>
      <c r="C491" s="27"/>
    </row>
    <row r="492" spans="1:3" ht="12.75">
      <c r="A492" s="27"/>
      <c r="B492" s="27"/>
      <c r="C492" s="27"/>
    </row>
    <row r="493" spans="1:3" ht="12.75">
      <c r="A493" s="27"/>
      <c r="B493" s="27"/>
      <c r="C493" s="27"/>
    </row>
    <row r="494" spans="1:3" ht="12.75">
      <c r="A494" s="27"/>
      <c r="B494" s="27"/>
      <c r="C494" s="27"/>
    </row>
    <row r="495" spans="1:3" ht="12.75">
      <c r="A495" s="27"/>
      <c r="B495" s="27"/>
      <c r="C495" s="27"/>
    </row>
    <row r="496" spans="1:3" ht="12.75">
      <c r="A496" s="27"/>
      <c r="B496" s="27"/>
      <c r="C496" s="27"/>
    </row>
    <row r="497" spans="1:3" ht="12.75">
      <c r="A497" s="27"/>
      <c r="B497" s="27"/>
      <c r="C497" s="27"/>
    </row>
    <row r="498" spans="1:3" ht="12.75">
      <c r="A498" s="27"/>
      <c r="B498" s="27"/>
      <c r="C498" s="27"/>
    </row>
    <row r="499" spans="1:3" ht="12.75">
      <c r="A499" s="27"/>
      <c r="B499" s="27"/>
      <c r="C499" s="27"/>
    </row>
    <row r="500" spans="1:3" ht="12.75">
      <c r="A500" s="27"/>
      <c r="B500" s="27"/>
      <c r="C500" s="27"/>
    </row>
    <row r="501" spans="1:3" ht="12.75">
      <c r="A501" s="27"/>
      <c r="B501" s="27"/>
      <c r="C501" s="27"/>
    </row>
    <row r="502" spans="1:3" ht="12.75">
      <c r="A502" s="27"/>
      <c r="B502" s="27"/>
      <c r="C502" s="27"/>
    </row>
    <row r="503" spans="1:3" ht="12.75">
      <c r="A503" s="27"/>
      <c r="B503" s="27"/>
      <c r="C503" s="27"/>
    </row>
    <row r="504" spans="1:3" ht="12.75">
      <c r="A504" s="27"/>
      <c r="B504" s="27"/>
      <c r="C504" s="27"/>
    </row>
    <row r="505" spans="1:3" ht="12.75">
      <c r="A505" s="27"/>
      <c r="B505" s="27"/>
      <c r="C505" s="27"/>
    </row>
    <row r="506" spans="1:3" ht="12.75">
      <c r="A506" s="27"/>
      <c r="B506" s="27"/>
      <c r="C506" s="27"/>
    </row>
    <row r="507" spans="1:3" ht="12.75">
      <c r="A507" s="27"/>
      <c r="B507" s="27"/>
      <c r="C507" s="27"/>
    </row>
    <row r="508" spans="1:3" ht="12.75">
      <c r="A508" s="27"/>
      <c r="B508" s="27"/>
      <c r="C508" s="27"/>
    </row>
    <row r="509" spans="1:3" ht="12.75">
      <c r="A509" s="27"/>
      <c r="B509" s="27"/>
      <c r="C509" s="27"/>
    </row>
    <row r="510" spans="1:3" ht="12.75">
      <c r="A510" s="27"/>
      <c r="B510" s="27"/>
      <c r="C510" s="27"/>
    </row>
    <row r="511" spans="1:3" ht="12.75">
      <c r="A511" s="27"/>
      <c r="B511" s="27"/>
      <c r="C511" s="27"/>
    </row>
    <row r="512" spans="1:3" ht="12.75">
      <c r="A512" s="27"/>
      <c r="B512" s="27"/>
      <c r="C512" s="27"/>
    </row>
    <row r="513" spans="1:3" ht="12.75">
      <c r="A513" s="27"/>
      <c r="B513" s="27"/>
      <c r="C513" s="27"/>
    </row>
    <row r="514" spans="1:3" ht="12.75">
      <c r="A514" s="27"/>
      <c r="B514" s="27"/>
      <c r="C514" s="27"/>
    </row>
    <row r="515" spans="1:3" ht="12.75">
      <c r="A515" s="27"/>
      <c r="B515" s="27"/>
      <c r="C515" s="27"/>
    </row>
    <row r="516" spans="1:3" ht="12.75">
      <c r="A516" s="27"/>
      <c r="B516" s="27"/>
      <c r="C516" s="27"/>
    </row>
    <row r="517" spans="1:3" ht="12.75">
      <c r="A517" s="27"/>
      <c r="B517" s="27"/>
      <c r="C517" s="27"/>
    </row>
    <row r="518" spans="1:3" ht="12.75">
      <c r="A518" s="27"/>
      <c r="B518" s="27"/>
      <c r="C518" s="27"/>
    </row>
    <row r="519" spans="1:3" ht="12.75">
      <c r="A519" s="27"/>
      <c r="B519" s="27"/>
      <c r="C519" s="27"/>
    </row>
    <row r="520" spans="1:3" ht="12.75">
      <c r="A520" s="27"/>
      <c r="B520" s="27"/>
      <c r="C520" s="27"/>
    </row>
    <row r="521" spans="1:3" ht="12.75">
      <c r="A521" s="27"/>
      <c r="B521" s="27"/>
      <c r="C521" s="27"/>
    </row>
    <row r="522" spans="1:3" ht="12.75">
      <c r="A522" s="27"/>
      <c r="B522" s="27"/>
      <c r="C522" s="27"/>
    </row>
    <row r="523" spans="1:3" ht="12.75">
      <c r="A523" s="27"/>
      <c r="B523" s="27"/>
      <c r="C523" s="27"/>
    </row>
    <row r="524" spans="1:3" ht="12.75">
      <c r="A524" s="27"/>
      <c r="B524" s="27"/>
      <c r="C524" s="27"/>
    </row>
    <row r="525" spans="1:3" ht="12.75">
      <c r="A525" s="27"/>
      <c r="B525" s="27"/>
      <c r="C525" s="27"/>
    </row>
    <row r="526" spans="1:3" ht="12.75">
      <c r="A526" s="27"/>
      <c r="B526" s="27"/>
      <c r="C526" s="27"/>
    </row>
    <row r="527" spans="1:3" ht="12.75">
      <c r="A527" s="27"/>
      <c r="B527" s="27"/>
      <c r="C527" s="27"/>
    </row>
    <row r="528" spans="1:3" ht="12.75">
      <c r="A528" s="27"/>
      <c r="B528" s="27"/>
      <c r="C528" s="27"/>
    </row>
    <row r="529" spans="1:3" ht="12.75">
      <c r="A529" s="27"/>
      <c r="B529" s="27"/>
      <c r="C529" s="27"/>
    </row>
    <row r="530" spans="1:3" ht="12.75">
      <c r="A530" s="27"/>
      <c r="B530" s="27"/>
      <c r="C530" s="27"/>
    </row>
    <row r="531" spans="1:3" ht="12.75">
      <c r="A531" s="27"/>
      <c r="B531" s="27"/>
      <c r="C531" s="27"/>
    </row>
    <row r="532" spans="1:3" ht="12.75">
      <c r="A532" s="27"/>
      <c r="B532" s="27"/>
      <c r="C532" s="27"/>
    </row>
    <row r="533" spans="1:3" ht="12.75">
      <c r="A533" s="27"/>
      <c r="B533" s="27"/>
      <c r="C533" s="27"/>
    </row>
    <row r="534" spans="1:3" ht="12.75">
      <c r="A534" s="27"/>
      <c r="B534" s="27"/>
      <c r="C534" s="27"/>
    </row>
    <row r="535" spans="1:3" ht="12.75">
      <c r="A535" s="27"/>
      <c r="B535" s="27"/>
      <c r="C535" s="27"/>
    </row>
    <row r="536" spans="1:3" ht="12.75">
      <c r="A536" s="27"/>
      <c r="B536" s="27"/>
      <c r="C536" s="27"/>
    </row>
    <row r="537" spans="1:3" ht="12.75">
      <c r="A537" s="27"/>
      <c r="B537" s="27"/>
      <c r="C537" s="27"/>
    </row>
    <row r="538" spans="1:3" ht="12.75">
      <c r="A538" s="27"/>
      <c r="B538" s="27"/>
      <c r="C538" s="27"/>
    </row>
    <row r="539" spans="1:3" ht="12.75">
      <c r="A539" s="27"/>
      <c r="B539" s="27"/>
      <c r="C539" s="27"/>
    </row>
    <row r="540" spans="1:3" ht="12.75">
      <c r="A540" s="27"/>
      <c r="B540" s="27"/>
      <c r="C540" s="27"/>
    </row>
    <row r="541" spans="1:3" ht="12.75">
      <c r="A541" s="27"/>
      <c r="B541" s="27"/>
      <c r="C541" s="27"/>
    </row>
    <row r="542" spans="1:3" ht="12.75">
      <c r="A542" s="27"/>
      <c r="B542" s="27"/>
      <c r="C542" s="27"/>
    </row>
    <row r="543" spans="1:3" ht="12.75">
      <c r="A543" s="27"/>
      <c r="B543" s="27"/>
      <c r="C543" s="27"/>
    </row>
    <row r="544" spans="1:3" ht="12.75">
      <c r="A544" s="27"/>
      <c r="B544" s="27"/>
      <c r="C544" s="27"/>
    </row>
    <row r="545" spans="1:3" ht="12.75">
      <c r="A545" s="27"/>
      <c r="B545" s="27"/>
      <c r="C545" s="27"/>
    </row>
    <row r="546" spans="1:3" ht="12.75">
      <c r="A546" s="27"/>
      <c r="B546" s="27"/>
      <c r="C546" s="27"/>
    </row>
    <row r="547" spans="1:3" ht="12.75">
      <c r="A547" s="27"/>
      <c r="B547" s="27"/>
      <c r="C547" s="27"/>
    </row>
    <row r="548" spans="1:3" ht="12.75">
      <c r="A548" s="27"/>
      <c r="B548" s="27"/>
      <c r="C548" s="27"/>
    </row>
    <row r="549" spans="1:3" ht="12.75">
      <c r="A549" s="27"/>
      <c r="B549" s="27"/>
      <c r="C549" s="27"/>
    </row>
    <row r="550" spans="1:3" ht="12.75">
      <c r="A550" s="27"/>
      <c r="B550" s="27"/>
      <c r="C550" s="27"/>
    </row>
    <row r="551" spans="1:3" ht="12.75">
      <c r="A551" s="27"/>
      <c r="B551" s="27"/>
      <c r="C551" s="27"/>
    </row>
    <row r="552" spans="1:3" ht="12.75">
      <c r="A552" s="27"/>
      <c r="B552" s="27"/>
      <c r="C552" s="27"/>
    </row>
    <row r="553" spans="1:3" ht="12.75">
      <c r="A553" s="27"/>
      <c r="B553" s="27"/>
      <c r="C553" s="27"/>
    </row>
    <row r="554" spans="1:3" ht="12.75">
      <c r="A554" s="27"/>
      <c r="B554" s="27"/>
      <c r="C554" s="27"/>
    </row>
    <row r="555" spans="1:3" ht="12.75">
      <c r="A555" s="27"/>
      <c r="B555" s="27"/>
      <c r="C555" s="27"/>
    </row>
    <row r="556" spans="1:3" ht="12.75">
      <c r="A556" s="27"/>
      <c r="B556" s="27"/>
      <c r="C556" s="27"/>
    </row>
    <row r="557" spans="1:3" ht="12.75">
      <c r="A557" s="27"/>
      <c r="B557" s="27"/>
      <c r="C557" s="27"/>
    </row>
    <row r="558" spans="1:3" ht="12.75">
      <c r="A558" s="27"/>
      <c r="B558" s="27"/>
      <c r="C558" s="27"/>
    </row>
    <row r="559" spans="1:3" ht="12.75">
      <c r="A559" s="27"/>
      <c r="B559" s="27"/>
      <c r="C559" s="27"/>
    </row>
    <row r="560" spans="1:3" ht="12.75">
      <c r="A560" s="27"/>
      <c r="B560" s="27"/>
      <c r="C560" s="27"/>
    </row>
    <row r="561" spans="1:3" ht="12.75">
      <c r="A561" s="27"/>
      <c r="B561" s="27"/>
      <c r="C561" s="27"/>
    </row>
    <row r="562" spans="1:3" ht="12.75">
      <c r="A562" s="27"/>
      <c r="B562" s="27"/>
      <c r="C562" s="27"/>
    </row>
    <row r="563" spans="1:3" ht="12.75">
      <c r="A563" s="27"/>
      <c r="B563" s="27"/>
      <c r="C563" s="27"/>
    </row>
    <row r="564" spans="1:3" ht="12.75">
      <c r="A564" s="27"/>
      <c r="B564" s="27"/>
      <c r="C564" s="27"/>
    </row>
    <row r="565" spans="1:3" ht="12.75">
      <c r="A565" s="27"/>
      <c r="B565" s="27"/>
      <c r="C565" s="27"/>
    </row>
    <row r="566" spans="1:3" ht="12.75">
      <c r="A566" s="27"/>
      <c r="B566" s="27"/>
      <c r="C566" s="27"/>
    </row>
    <row r="567" spans="1:3" ht="12.75">
      <c r="A567" s="27"/>
      <c r="B567" s="27"/>
      <c r="C567" s="27"/>
    </row>
    <row r="568" spans="1:3" ht="12.75">
      <c r="A568" s="27"/>
      <c r="B568" s="27"/>
      <c r="C568" s="27"/>
    </row>
    <row r="569" spans="1:3" ht="12.75">
      <c r="A569" s="27"/>
      <c r="B569" s="27"/>
      <c r="C569" s="27"/>
    </row>
    <row r="570" spans="1:3" ht="12.75">
      <c r="A570" s="27"/>
      <c r="B570" s="27"/>
      <c r="C570" s="27"/>
    </row>
    <row r="571" spans="1:3" ht="12.75">
      <c r="A571" s="27"/>
      <c r="B571" s="27"/>
      <c r="C571" s="27"/>
    </row>
    <row r="572" spans="1:3" ht="12.75">
      <c r="A572" s="27"/>
      <c r="B572" s="27"/>
      <c r="C572" s="27"/>
    </row>
    <row r="573" spans="1:3" ht="12.75">
      <c r="A573" s="27"/>
      <c r="B573" s="27"/>
      <c r="C573" s="27"/>
    </row>
    <row r="574" spans="1:3" ht="12.75">
      <c r="A574" s="27"/>
      <c r="B574" s="27"/>
      <c r="C574" s="27"/>
    </row>
    <row r="575" spans="1:3" ht="12.75">
      <c r="A575" s="27"/>
      <c r="B575" s="27"/>
      <c r="C575" s="27"/>
    </row>
    <row r="576" spans="1:3" ht="12.75">
      <c r="A576" s="27"/>
      <c r="B576" s="27"/>
      <c r="C576" s="27"/>
    </row>
    <row r="577" spans="1:3" ht="12.75">
      <c r="A577" s="27"/>
      <c r="B577" s="27"/>
      <c r="C577" s="27"/>
    </row>
    <row r="578" spans="1:3" ht="12.75">
      <c r="A578" s="27"/>
      <c r="B578" s="27"/>
      <c r="C578" s="27"/>
    </row>
    <row r="579" spans="1:3" ht="12.75">
      <c r="A579" s="27"/>
      <c r="B579" s="27"/>
      <c r="C579" s="27"/>
    </row>
    <row r="580" spans="1:3" ht="12.75">
      <c r="A580" s="27"/>
      <c r="B580" s="27"/>
      <c r="C580" s="27"/>
    </row>
    <row r="581" spans="1:3" ht="12.75">
      <c r="A581" s="27"/>
      <c r="B581" s="27"/>
      <c r="C581" s="27"/>
    </row>
    <row r="582" spans="1:3" ht="12.75">
      <c r="A582" s="27"/>
      <c r="B582" s="27"/>
      <c r="C582" s="27"/>
    </row>
    <row r="583" spans="1:3" ht="12.75">
      <c r="A583" s="27"/>
      <c r="B583" s="27"/>
      <c r="C583" s="27"/>
    </row>
    <row r="584" spans="1:3" ht="12.75">
      <c r="A584" s="27"/>
      <c r="B584" s="27"/>
      <c r="C584" s="27"/>
    </row>
    <row r="585" spans="1:3" ht="12.75">
      <c r="A585" s="27"/>
      <c r="B585" s="27"/>
      <c r="C585" s="27"/>
    </row>
    <row r="586" spans="1:3" ht="12.75">
      <c r="A586" s="27"/>
      <c r="B586" s="27"/>
      <c r="C586" s="27"/>
    </row>
    <row r="587" spans="1:3" ht="12.75">
      <c r="A587" s="27"/>
      <c r="B587" s="27"/>
      <c r="C587" s="27"/>
    </row>
    <row r="588" spans="1:3" ht="12.75">
      <c r="A588" s="27"/>
      <c r="B588" s="27"/>
      <c r="C588" s="27"/>
    </row>
    <row r="589" spans="1:3" ht="12.75">
      <c r="A589" s="27"/>
      <c r="B589" s="27"/>
      <c r="C589" s="27"/>
    </row>
    <row r="590" spans="1:3" ht="12.75">
      <c r="A590" s="27"/>
      <c r="B590" s="27"/>
      <c r="C590" s="27"/>
    </row>
    <row r="591" spans="1:3" ht="12.75">
      <c r="A591" s="27"/>
      <c r="B591" s="27"/>
      <c r="C591" s="27"/>
    </row>
    <row r="592" spans="1:3" ht="12.75">
      <c r="A592" s="27"/>
      <c r="B592" s="27"/>
      <c r="C592" s="27"/>
    </row>
    <row r="593" spans="1:3" ht="12.75">
      <c r="A593" s="27"/>
      <c r="B593" s="27"/>
      <c r="C593" s="27"/>
    </row>
    <row r="594" spans="1:3" ht="12.75">
      <c r="A594" s="27"/>
      <c r="B594" s="27"/>
      <c r="C594" s="27"/>
    </row>
    <row r="595" spans="1:3" ht="12.75">
      <c r="A595" s="27"/>
      <c r="B595" s="27"/>
      <c r="C595" s="27"/>
    </row>
    <row r="596" spans="1:3" ht="12.75">
      <c r="A596" s="27"/>
      <c r="B596" s="27"/>
      <c r="C596" s="27"/>
    </row>
    <row r="597" spans="1:3" ht="12.75">
      <c r="A597" s="27"/>
      <c r="B597" s="27"/>
      <c r="C597" s="27"/>
    </row>
    <row r="598" spans="1:3" ht="12.75">
      <c r="A598" s="27"/>
      <c r="B598" s="27"/>
      <c r="C598" s="27"/>
    </row>
    <row r="599" spans="1:3" ht="12.75">
      <c r="A599" s="27"/>
      <c r="B599" s="27"/>
      <c r="C599" s="27"/>
    </row>
    <row r="600" spans="1:3" ht="12.75">
      <c r="A600" s="27"/>
      <c r="B600" s="27"/>
      <c r="C600" s="27"/>
    </row>
    <row r="601" spans="1:3" ht="12.75">
      <c r="A601" s="27"/>
      <c r="B601" s="27"/>
      <c r="C601" s="27"/>
    </row>
    <row r="602" spans="1:3" ht="12.75">
      <c r="A602" s="27"/>
      <c r="B602" s="27"/>
      <c r="C602" s="27"/>
    </row>
    <row r="603" spans="1:3" ht="12.75">
      <c r="A603" s="27"/>
      <c r="B603" s="27"/>
      <c r="C603" s="27"/>
    </row>
    <row r="604" spans="1:3" ht="12.75">
      <c r="A604" s="27"/>
      <c r="B604" s="27"/>
      <c r="C604" s="27"/>
    </row>
    <row r="605" spans="1:3" ht="12.75">
      <c r="A605" s="27"/>
      <c r="B605" s="27"/>
      <c r="C605" s="27"/>
    </row>
    <row r="606" spans="1:3" ht="12.75">
      <c r="A606" s="27"/>
      <c r="B606" s="27"/>
      <c r="C606" s="27"/>
    </row>
    <row r="607" spans="1:3" ht="12.75">
      <c r="A607" s="27"/>
      <c r="B607" s="27"/>
      <c r="C607" s="27"/>
    </row>
    <row r="608" spans="1:3" ht="12.75">
      <c r="A608" s="27"/>
      <c r="B608" s="27"/>
      <c r="C608" s="27"/>
    </row>
    <row r="609" spans="1:3" ht="12.75">
      <c r="A609" s="27"/>
      <c r="B609" s="27"/>
      <c r="C609" s="27"/>
    </row>
    <row r="610" spans="1:3" ht="12.75">
      <c r="A610" s="27"/>
      <c r="B610" s="27"/>
      <c r="C610" s="27"/>
    </row>
    <row r="611" spans="1:3" ht="12.75">
      <c r="A611" s="27"/>
      <c r="B611" s="27"/>
      <c r="C611" s="27"/>
    </row>
    <row r="612" spans="1:3" ht="12.75">
      <c r="A612" s="27"/>
      <c r="B612" s="27"/>
      <c r="C612" s="27"/>
    </row>
    <row r="613" spans="1:3" ht="12.75">
      <c r="A613" s="27"/>
      <c r="B613" s="27"/>
      <c r="C613" s="27"/>
    </row>
    <row r="614" spans="1:3" ht="12.75">
      <c r="A614" s="27"/>
      <c r="B614" s="27"/>
      <c r="C614" s="27"/>
    </row>
    <row r="615" spans="1:3" ht="12.75">
      <c r="A615" s="27"/>
      <c r="B615" s="27"/>
      <c r="C615" s="27"/>
    </row>
    <row r="616" spans="1:3" ht="12.75">
      <c r="A616" s="27"/>
      <c r="B616" s="27"/>
      <c r="C616" s="27"/>
    </row>
    <row r="617" spans="1:3" ht="12.75">
      <c r="A617" s="27"/>
      <c r="B617" s="27"/>
      <c r="C617" s="27"/>
    </row>
    <row r="618" spans="1:3" ht="12.75">
      <c r="A618" s="27"/>
      <c r="B618" s="27"/>
      <c r="C618" s="27"/>
    </row>
    <row r="619" spans="1:3" ht="12.75">
      <c r="A619" s="27"/>
      <c r="B619" s="27"/>
      <c r="C619" s="27"/>
    </row>
    <row r="620" spans="1:3" ht="12.75">
      <c r="A620" s="27"/>
      <c r="B620" s="27"/>
      <c r="C620" s="27"/>
    </row>
    <row r="621" spans="1:3" ht="12.75">
      <c r="A621" s="27"/>
      <c r="B621" s="27"/>
      <c r="C621" s="27"/>
    </row>
    <row r="622" spans="1:3" ht="12.75">
      <c r="A622" s="27"/>
      <c r="B622" s="27"/>
      <c r="C622" s="27"/>
    </row>
    <row r="623" spans="1:3" ht="12.75">
      <c r="A623" s="27"/>
      <c r="B623" s="27"/>
      <c r="C623" s="27"/>
    </row>
    <row r="624" spans="1:3" ht="12.75">
      <c r="A624" s="27"/>
      <c r="B624" s="27"/>
      <c r="C624" s="27"/>
    </row>
    <row r="625" spans="1:3" ht="12.75">
      <c r="A625" s="27"/>
      <c r="B625" s="27"/>
      <c r="C625" s="27"/>
    </row>
    <row r="626" spans="1:3" ht="12.75">
      <c r="A626" s="27"/>
      <c r="B626" s="27"/>
      <c r="C626" s="27"/>
    </row>
    <row r="627" spans="1:3" ht="12.75">
      <c r="A627" s="27"/>
      <c r="B627" s="27"/>
      <c r="C627" s="27"/>
    </row>
    <row r="628" spans="1:3" ht="12.75">
      <c r="A628" s="27"/>
      <c r="B628" s="27"/>
      <c r="C628" s="27"/>
    </row>
    <row r="629" spans="1:3" ht="12.75">
      <c r="A629" s="27"/>
      <c r="B629" s="27"/>
      <c r="C629" s="27"/>
    </row>
    <row r="630" spans="1:3" ht="12.75">
      <c r="A630" s="27"/>
      <c r="B630" s="27"/>
      <c r="C630" s="27"/>
    </row>
    <row r="631" spans="1:3" ht="12.75">
      <c r="A631" s="27"/>
      <c r="B631" s="27"/>
      <c r="C631" s="27"/>
    </row>
    <row r="632" spans="1:3" ht="12.75">
      <c r="A632" s="27"/>
      <c r="B632" s="27"/>
      <c r="C632" s="27"/>
    </row>
    <row r="633" spans="1:3" ht="12.75">
      <c r="A633" s="27"/>
      <c r="B633" s="27"/>
      <c r="C633" s="27"/>
    </row>
    <row r="634" spans="1:3" ht="12.75">
      <c r="A634" s="27"/>
      <c r="B634" s="27"/>
      <c r="C634" s="27"/>
    </row>
    <row r="635" spans="1:3" ht="12.75">
      <c r="A635" s="27"/>
      <c r="B635" s="27"/>
      <c r="C635" s="27"/>
    </row>
    <row r="636" spans="1:3" ht="12.75">
      <c r="A636" s="27"/>
      <c r="B636" s="27"/>
      <c r="C636" s="27"/>
    </row>
    <row r="637" spans="1:3" ht="12.75">
      <c r="A637" s="27"/>
      <c r="B637" s="27"/>
      <c r="C637" s="27"/>
    </row>
    <row r="638" spans="1:3" ht="12.75">
      <c r="A638" s="27"/>
      <c r="B638" s="27"/>
      <c r="C638" s="27"/>
    </row>
    <row r="639" spans="1:3" ht="12.75">
      <c r="A639" s="27"/>
      <c r="B639" s="27"/>
      <c r="C639" s="27"/>
    </row>
    <row r="640" spans="1:3" ht="12.75">
      <c r="A640" s="27"/>
      <c r="B640" s="27"/>
      <c r="C640" s="27"/>
    </row>
    <row r="641" spans="1:3" ht="12.75">
      <c r="A641" s="27"/>
      <c r="B641" s="27"/>
      <c r="C641" s="27"/>
    </row>
    <row r="642" spans="1:3" ht="12.75">
      <c r="A642" s="27"/>
      <c r="B642" s="27"/>
      <c r="C642" s="27"/>
    </row>
    <row r="643" spans="1:3" ht="12.75">
      <c r="A643" s="27"/>
      <c r="B643" s="27"/>
      <c r="C643" s="27"/>
    </row>
    <row r="644" spans="1:3" ht="12.75">
      <c r="A644" s="27"/>
      <c r="B644" s="27"/>
      <c r="C644" s="27"/>
    </row>
    <row r="645" spans="1:3" ht="12.75">
      <c r="A645" s="27"/>
      <c r="B645" s="27"/>
      <c r="C645" s="27"/>
    </row>
    <row r="646" spans="1:3" ht="12.75">
      <c r="A646" s="27"/>
      <c r="B646" s="27"/>
      <c r="C646" s="27"/>
    </row>
    <row r="647" spans="1:3" ht="12.75">
      <c r="A647" s="27"/>
      <c r="B647" s="27"/>
      <c r="C647" s="27"/>
    </row>
    <row r="648" spans="1:3" ht="12.75">
      <c r="A648" s="27"/>
      <c r="B648" s="27"/>
      <c r="C648" s="27"/>
    </row>
    <row r="649" spans="1:3" ht="12.75">
      <c r="A649" s="27"/>
      <c r="B649" s="27"/>
      <c r="C649" s="27"/>
    </row>
    <row r="650" spans="1:3" ht="12.75">
      <c r="A650" s="27"/>
      <c r="B650" s="27"/>
      <c r="C650" s="27"/>
    </row>
    <row r="651" spans="1:3" ht="12.75">
      <c r="A651" s="27"/>
      <c r="B651" s="27"/>
      <c r="C651" s="27"/>
    </row>
    <row r="652" spans="1:3" ht="12.75">
      <c r="A652" s="27"/>
      <c r="B652" s="27"/>
      <c r="C652" s="27"/>
    </row>
    <row r="653" spans="1:3" ht="12.75">
      <c r="A653" s="27"/>
      <c r="B653" s="27"/>
      <c r="C653" s="27"/>
    </row>
    <row r="654" spans="1:3" ht="12.75">
      <c r="A654" s="27"/>
      <c r="B654" s="27"/>
      <c r="C654" s="27"/>
    </row>
    <row r="655" spans="1:3" ht="12.75">
      <c r="A655" s="27"/>
      <c r="B655" s="27"/>
      <c r="C655" s="27"/>
    </row>
    <row r="656" spans="1:3" ht="12.75">
      <c r="A656" s="27"/>
      <c r="B656" s="27"/>
      <c r="C656" s="27"/>
    </row>
    <row r="657" spans="1:3" ht="12.75">
      <c r="A657" s="27"/>
      <c r="B657" s="27"/>
      <c r="C657" s="27"/>
    </row>
    <row r="658" spans="1:3" ht="12.75">
      <c r="A658" s="27"/>
      <c r="B658" s="27"/>
      <c r="C658" s="27"/>
    </row>
    <row r="659" spans="1:3" ht="12.75">
      <c r="A659" s="27"/>
      <c r="B659" s="27"/>
      <c r="C659" s="27"/>
    </row>
    <row r="660" spans="1:3" ht="12.75">
      <c r="A660" s="27"/>
      <c r="B660" s="27"/>
      <c r="C660" s="27"/>
    </row>
    <row r="661" spans="1:3" ht="12.75">
      <c r="A661" s="27"/>
      <c r="B661" s="27"/>
      <c r="C661" s="27"/>
    </row>
    <row r="662" spans="1:3" ht="12.75">
      <c r="A662" s="27"/>
      <c r="B662" s="27"/>
      <c r="C662" s="27"/>
    </row>
    <row r="663" spans="1:3" ht="12.75">
      <c r="A663" s="27"/>
      <c r="B663" s="27"/>
      <c r="C663" s="27"/>
    </row>
    <row r="664" spans="1:3" ht="12.75">
      <c r="A664" s="27"/>
      <c r="B664" s="27"/>
      <c r="C664" s="27"/>
    </row>
    <row r="665" spans="1:3" ht="12.75">
      <c r="A665" s="27"/>
      <c r="B665" s="27"/>
      <c r="C665" s="27"/>
    </row>
    <row r="666" spans="1:3" ht="12.75">
      <c r="A666" s="27"/>
      <c r="B666" s="27"/>
      <c r="C666" s="27"/>
    </row>
    <row r="667" spans="1:3" ht="12.75">
      <c r="A667" s="27"/>
      <c r="B667" s="27"/>
      <c r="C667" s="27"/>
    </row>
    <row r="668" spans="1:3" ht="12.75">
      <c r="A668" s="27"/>
      <c r="B668" s="27"/>
      <c r="C668" s="27"/>
    </row>
    <row r="669" spans="1:3" ht="12.75">
      <c r="A669" s="27"/>
      <c r="B669" s="27"/>
      <c r="C669" s="27"/>
    </row>
    <row r="670" spans="1:3" ht="12.75">
      <c r="A670" s="27"/>
      <c r="B670" s="27"/>
      <c r="C670" s="27"/>
    </row>
    <row r="671" spans="1:3" ht="12.75">
      <c r="A671" s="27"/>
      <c r="B671" s="27"/>
      <c r="C671" s="27"/>
    </row>
    <row r="672" spans="1:3" ht="12.75">
      <c r="A672" s="27"/>
      <c r="B672" s="27"/>
      <c r="C672" s="27"/>
    </row>
    <row r="673" spans="1:3" ht="12.75">
      <c r="A673" s="27"/>
      <c r="B673" s="27"/>
      <c r="C673" s="27"/>
    </row>
    <row r="674" spans="1:3" ht="12.75">
      <c r="A674" s="27"/>
      <c r="B674" s="27"/>
      <c r="C674" s="27"/>
    </row>
    <row r="675" spans="1:3" ht="12.75">
      <c r="A675" s="27"/>
      <c r="B675" s="27"/>
      <c r="C675" s="27"/>
    </row>
    <row r="676" spans="1:3" ht="12.75">
      <c r="A676" s="27"/>
      <c r="B676" s="27"/>
      <c r="C676" s="27"/>
    </row>
    <row r="677" spans="1:3" ht="12.75">
      <c r="A677" s="27"/>
      <c r="B677" s="27"/>
      <c r="C677" s="27"/>
    </row>
    <row r="678" spans="1:3" ht="12.75">
      <c r="A678" s="27"/>
      <c r="B678" s="27"/>
      <c r="C678" s="27"/>
    </row>
    <row r="679" spans="1:3" ht="12.75">
      <c r="A679" s="27"/>
      <c r="B679" s="27"/>
      <c r="C679" s="27"/>
    </row>
    <row r="680" spans="1:3" ht="12.75">
      <c r="A680" s="27"/>
      <c r="B680" s="27"/>
      <c r="C680" s="27"/>
    </row>
    <row r="681" spans="1:3" ht="12.75">
      <c r="A681" s="27"/>
      <c r="B681" s="27"/>
      <c r="C681" s="27"/>
    </row>
    <row r="682" spans="1:3" ht="12.75">
      <c r="A682" s="27"/>
      <c r="B682" s="27"/>
      <c r="C682" s="27"/>
    </row>
    <row r="683" spans="1:3" ht="12.75">
      <c r="A683" s="27"/>
      <c r="B683" s="27"/>
      <c r="C683" s="27"/>
    </row>
    <row r="684" spans="1:3" ht="12.75">
      <c r="A684" s="27"/>
      <c r="B684" s="27"/>
      <c r="C684" s="27"/>
    </row>
    <row r="685" spans="1:3" ht="12.75">
      <c r="A685" s="27"/>
      <c r="B685" s="27"/>
      <c r="C685" s="27"/>
    </row>
    <row r="686" spans="1:3" ht="12.75">
      <c r="A686" s="27"/>
      <c r="B686" s="27"/>
      <c r="C686" s="27"/>
    </row>
    <row r="687" spans="1:3" ht="12.75">
      <c r="A687" s="27"/>
      <c r="B687" s="27"/>
      <c r="C687" s="27"/>
    </row>
    <row r="688" spans="1:3" ht="12.75">
      <c r="A688" s="27"/>
      <c r="B688" s="27"/>
      <c r="C688" s="27"/>
    </row>
    <row r="689" spans="1:3" ht="12.75">
      <c r="A689" s="27"/>
      <c r="B689" s="27"/>
      <c r="C689" s="27"/>
    </row>
    <row r="690" spans="1:3" ht="12.75">
      <c r="A690" s="27"/>
      <c r="B690" s="27"/>
      <c r="C690" s="27"/>
    </row>
    <row r="691" spans="1:3" ht="12.75">
      <c r="A691" s="27"/>
      <c r="B691" s="27"/>
      <c r="C691" s="27"/>
    </row>
    <row r="692" spans="1:3" ht="12.75">
      <c r="A692" s="27"/>
      <c r="B692" s="27"/>
      <c r="C692" s="27"/>
    </row>
    <row r="693" spans="1:3" ht="12.75">
      <c r="A693" s="27"/>
      <c r="B693" s="27"/>
      <c r="C693" s="27"/>
    </row>
    <row r="694" spans="1:3" ht="12.75">
      <c r="A694" s="27"/>
      <c r="B694" s="27"/>
      <c r="C694" s="27"/>
    </row>
    <row r="695" spans="1:3" ht="12.75">
      <c r="A695" s="27"/>
      <c r="B695" s="27"/>
      <c r="C695" s="27"/>
    </row>
    <row r="696" spans="1:3" ht="12.75">
      <c r="A696" s="27"/>
      <c r="B696" s="27"/>
      <c r="C696" s="27"/>
    </row>
    <row r="697" spans="1:3" ht="12.75">
      <c r="A697" s="27"/>
      <c r="B697" s="27"/>
      <c r="C697" s="27"/>
    </row>
    <row r="698" spans="1:3" ht="12.75">
      <c r="A698" s="27"/>
      <c r="B698" s="27"/>
      <c r="C698" s="27"/>
    </row>
    <row r="699" spans="1:3" ht="12.75">
      <c r="A699" s="27"/>
      <c r="B699" s="27"/>
      <c r="C699" s="27"/>
    </row>
    <row r="700" spans="1:3" ht="12.75">
      <c r="A700" s="27"/>
      <c r="B700" s="27"/>
      <c r="C700" s="27"/>
    </row>
    <row r="701" spans="1:3" ht="12.75">
      <c r="A701" s="27"/>
      <c r="B701" s="27"/>
      <c r="C701" s="27"/>
    </row>
    <row r="702" spans="1:3" ht="12.75">
      <c r="A702" s="27"/>
      <c r="B702" s="27"/>
      <c r="C702" s="27"/>
    </row>
    <row r="703" spans="1:3" ht="12.75">
      <c r="A703" s="27"/>
      <c r="B703" s="27"/>
      <c r="C703" s="27"/>
    </row>
    <row r="704" spans="1:3" ht="12.75">
      <c r="A704" s="27"/>
      <c r="B704" s="27"/>
      <c r="C704" s="27"/>
    </row>
    <row r="705" spans="1:3" ht="12.75">
      <c r="A705" s="27"/>
      <c r="B705" s="27"/>
      <c r="C705" s="27"/>
    </row>
    <row r="706" spans="1:3" ht="12.75">
      <c r="A706" s="27"/>
      <c r="B706" s="27"/>
      <c r="C706" s="27"/>
    </row>
    <row r="707" spans="1:3" ht="12.75">
      <c r="A707" s="27"/>
      <c r="B707" s="27"/>
      <c r="C707" s="27"/>
    </row>
    <row r="708" spans="1:3" ht="12.75">
      <c r="A708" s="27"/>
      <c r="B708" s="27"/>
      <c r="C708" s="27"/>
    </row>
    <row r="709" spans="1:3" ht="12.75">
      <c r="A709" s="27"/>
      <c r="B709" s="27"/>
      <c r="C709" s="27"/>
    </row>
    <row r="710" spans="1:3" ht="12.75">
      <c r="A710" s="27"/>
      <c r="B710" s="27"/>
      <c r="C710" s="27"/>
    </row>
    <row r="711" spans="1:3" ht="12.75">
      <c r="A711" s="27"/>
      <c r="B711" s="27"/>
      <c r="C711" s="27"/>
    </row>
    <row r="712" spans="1:3" ht="12.75">
      <c r="A712" s="27"/>
      <c r="B712" s="27"/>
      <c r="C712" s="27"/>
    </row>
    <row r="713" spans="1:3" ht="12.75">
      <c r="A713" s="27"/>
      <c r="B713" s="27"/>
      <c r="C713" s="27"/>
    </row>
    <row r="714" spans="1:3" ht="12.75">
      <c r="A714" s="27"/>
      <c r="B714" s="27"/>
      <c r="C714" s="27"/>
    </row>
    <row r="715" spans="1:3" ht="12.75">
      <c r="A715" s="27"/>
      <c r="B715" s="27"/>
      <c r="C715" s="27"/>
    </row>
    <row r="716" spans="1:3" ht="12.75">
      <c r="A716" s="27"/>
      <c r="B716" s="27"/>
      <c r="C716" s="27"/>
    </row>
    <row r="717" spans="1:3" ht="12.75">
      <c r="A717" s="27"/>
      <c r="B717" s="27"/>
      <c r="C717" s="27"/>
    </row>
    <row r="718" spans="1:3" ht="12.75">
      <c r="A718" s="27"/>
      <c r="B718" s="27"/>
      <c r="C718" s="27"/>
    </row>
    <row r="719" spans="1:3" ht="12.75">
      <c r="A719" s="27"/>
      <c r="B719" s="27"/>
      <c r="C719" s="27"/>
    </row>
    <row r="720" spans="1:3" ht="12.75">
      <c r="A720" s="27"/>
      <c r="B720" s="27"/>
      <c r="C720" s="27"/>
    </row>
    <row r="721" spans="1:3" ht="12.75">
      <c r="A721" s="27"/>
      <c r="B721" s="27"/>
      <c r="C721" s="27"/>
    </row>
    <row r="722" spans="1:3" ht="12.75">
      <c r="A722" s="27"/>
      <c r="B722" s="27"/>
      <c r="C722" s="27"/>
    </row>
    <row r="723" spans="1:3" ht="12.75">
      <c r="A723" s="27"/>
      <c r="B723" s="27"/>
      <c r="C723" s="27"/>
    </row>
    <row r="724" spans="1:3" ht="12.75">
      <c r="A724" s="27"/>
      <c r="B724" s="27"/>
      <c r="C724" s="27"/>
    </row>
    <row r="725" spans="1:3" ht="12.75">
      <c r="A725" s="27"/>
      <c r="B725" s="27"/>
      <c r="C725" s="27"/>
    </row>
    <row r="726" spans="1:3" ht="12.75">
      <c r="A726" s="27"/>
      <c r="B726" s="27"/>
      <c r="C726" s="27"/>
    </row>
    <row r="727" spans="1:3" ht="12.75">
      <c r="A727" s="27"/>
      <c r="B727" s="27"/>
      <c r="C727" s="27"/>
    </row>
    <row r="728" spans="1:3" ht="12.75">
      <c r="A728" s="27"/>
      <c r="B728" s="27"/>
      <c r="C728" s="27"/>
    </row>
    <row r="729" spans="1:3" ht="12.75">
      <c r="A729" s="27"/>
      <c r="B729" s="27"/>
      <c r="C729" s="27"/>
    </row>
    <row r="730" spans="1:3" ht="12.75">
      <c r="A730" s="27"/>
      <c r="B730" s="27"/>
      <c r="C730" s="27"/>
    </row>
    <row r="731" spans="1:3" ht="12.75">
      <c r="A731" s="27"/>
      <c r="B731" s="27"/>
      <c r="C731" s="27"/>
    </row>
    <row r="732" spans="1:3" ht="12.75">
      <c r="A732" s="27"/>
      <c r="B732" s="27"/>
      <c r="C732" s="27"/>
    </row>
    <row r="733" spans="1:3" ht="12.75">
      <c r="A733" s="27"/>
      <c r="B733" s="27"/>
      <c r="C733" s="27"/>
    </row>
    <row r="734" spans="1:3" ht="12.75">
      <c r="A734" s="27"/>
      <c r="B734" s="27"/>
      <c r="C734" s="27"/>
    </row>
    <row r="735" spans="1:3" ht="12.75">
      <c r="A735" s="27"/>
      <c r="B735" s="27"/>
      <c r="C735" s="27"/>
    </row>
    <row r="736" spans="1:3" ht="12.75">
      <c r="A736" s="27"/>
      <c r="B736" s="27"/>
      <c r="C736" s="27"/>
    </row>
    <row r="737" spans="1:3" ht="12.75">
      <c r="A737" s="27"/>
      <c r="B737" s="27"/>
      <c r="C737" s="27"/>
    </row>
    <row r="738" spans="1:3" ht="12.75">
      <c r="A738" s="27"/>
      <c r="B738" s="27"/>
      <c r="C738" s="27"/>
    </row>
    <row r="739" spans="1:3" ht="12.75">
      <c r="A739" s="27"/>
      <c r="B739" s="27"/>
      <c r="C739" s="27"/>
    </row>
    <row r="740" spans="1:3" ht="12.75">
      <c r="A740" s="27"/>
      <c r="B740" s="27"/>
      <c r="C740" s="27"/>
    </row>
    <row r="741" spans="1:3" ht="12.75">
      <c r="A741" s="27"/>
      <c r="B741" s="27"/>
      <c r="C741" s="27"/>
    </row>
    <row r="742" spans="1:3" ht="12.75">
      <c r="A742" s="27"/>
      <c r="B742" s="27"/>
      <c r="C742" s="27"/>
    </row>
    <row r="743" spans="1:3" ht="12.75">
      <c r="A743" s="27"/>
      <c r="B743" s="27"/>
      <c r="C743" s="27"/>
    </row>
    <row r="744" spans="1:3" ht="12.75">
      <c r="A744" s="27"/>
      <c r="B744" s="27"/>
      <c r="C744" s="27"/>
    </row>
    <row r="745" spans="1:3" ht="12.75">
      <c r="A745" s="27"/>
      <c r="B745" s="27"/>
      <c r="C745" s="27"/>
    </row>
    <row r="746" spans="1:3" ht="12.75">
      <c r="A746" s="27"/>
      <c r="B746" s="27"/>
      <c r="C746" s="27"/>
    </row>
    <row r="747" spans="1:3" ht="12.75">
      <c r="A747" s="27"/>
      <c r="B747" s="27"/>
      <c r="C747" s="27"/>
    </row>
    <row r="748" spans="1:3" ht="12.75">
      <c r="A748" s="27"/>
      <c r="B748" s="27"/>
      <c r="C748" s="27"/>
    </row>
    <row r="749" spans="1:3" ht="12.75">
      <c r="A749" s="27"/>
      <c r="B749" s="27"/>
      <c r="C749" s="27"/>
    </row>
    <row r="750" spans="1:3" ht="12.75">
      <c r="A750" s="27"/>
      <c r="B750" s="27"/>
      <c r="C750" s="27"/>
    </row>
    <row r="751" spans="1:3" ht="12.75">
      <c r="A751" s="27"/>
      <c r="B751" s="27"/>
      <c r="C751" s="27"/>
    </row>
    <row r="752" spans="1:3" ht="12.75">
      <c r="A752" s="27"/>
      <c r="B752" s="27"/>
      <c r="C752" s="27"/>
    </row>
    <row r="753" spans="1:3" ht="12.75">
      <c r="A753" s="27"/>
      <c r="B753" s="27"/>
      <c r="C753" s="27"/>
    </row>
    <row r="754" spans="1:3" ht="12.75">
      <c r="A754" s="27"/>
      <c r="B754" s="27"/>
      <c r="C754" s="27"/>
    </row>
    <row r="755" spans="1:3" ht="12.75">
      <c r="A755" s="27"/>
      <c r="B755" s="27"/>
      <c r="C755" s="27"/>
    </row>
    <row r="756" spans="1:3" ht="12.75">
      <c r="A756" s="27"/>
      <c r="B756" s="27"/>
      <c r="C756" s="27"/>
    </row>
    <row r="757" spans="1:3" ht="12.75">
      <c r="A757" s="27"/>
      <c r="B757" s="27"/>
      <c r="C757" s="27"/>
    </row>
    <row r="758" spans="1:3" ht="12.75">
      <c r="A758" s="27"/>
      <c r="B758" s="27"/>
      <c r="C758" s="27"/>
    </row>
    <row r="759" spans="1:3" ht="12.75">
      <c r="A759" s="27"/>
      <c r="B759" s="27"/>
      <c r="C759" s="27"/>
    </row>
    <row r="760" spans="1:3" ht="12.75">
      <c r="A760" s="27"/>
      <c r="B760" s="27"/>
      <c r="C760" s="27"/>
    </row>
    <row r="761" spans="1:3" ht="12.75">
      <c r="A761" s="27"/>
      <c r="B761" s="27"/>
      <c r="C761" s="27"/>
    </row>
    <row r="762" spans="1:3" ht="12.75">
      <c r="A762" s="27"/>
      <c r="B762" s="27"/>
      <c r="C762" s="27"/>
    </row>
    <row r="763" spans="1:3" ht="12.75">
      <c r="A763" s="27"/>
      <c r="B763" s="27"/>
      <c r="C763" s="27"/>
    </row>
    <row r="764" spans="1:3" ht="12.75">
      <c r="A764" s="27"/>
      <c r="B764" s="27"/>
      <c r="C764" s="27"/>
    </row>
    <row r="765" spans="1:3" ht="12.75">
      <c r="A765" s="27"/>
      <c r="B765" s="27"/>
      <c r="C765" s="27"/>
    </row>
    <row r="766" spans="1:3" ht="12.75">
      <c r="A766" s="27"/>
      <c r="B766" s="27"/>
      <c r="C766" s="27"/>
    </row>
    <row r="767" spans="1:3" ht="12.75">
      <c r="A767" s="27"/>
      <c r="B767" s="27"/>
      <c r="C767" s="27"/>
    </row>
    <row r="768" spans="1:3" ht="12.75">
      <c r="A768" s="27"/>
      <c r="B768" s="27"/>
      <c r="C768" s="27"/>
    </row>
    <row r="769" spans="1:3" ht="12.75">
      <c r="A769" s="27"/>
      <c r="B769" s="27"/>
      <c r="C769" s="27"/>
    </row>
    <row r="770" spans="1:3" ht="12.75">
      <c r="A770" s="27"/>
      <c r="B770" s="27"/>
      <c r="C770" s="27"/>
    </row>
    <row r="771" spans="1:3" ht="12.75">
      <c r="A771" s="27"/>
      <c r="B771" s="27"/>
      <c r="C771" s="27"/>
    </row>
    <row r="772" spans="1:3" ht="12.75">
      <c r="A772" s="27"/>
      <c r="B772" s="27"/>
      <c r="C772" s="27"/>
    </row>
    <row r="773" spans="1:3" ht="12.75">
      <c r="A773" s="27"/>
      <c r="B773" s="27"/>
      <c r="C773" s="27"/>
    </row>
    <row r="774" spans="1:3" ht="12.75">
      <c r="A774" s="27"/>
      <c r="B774" s="27"/>
      <c r="C774" s="27"/>
    </row>
    <row r="775" spans="1:3" ht="12.75">
      <c r="A775" s="27"/>
      <c r="B775" s="27"/>
      <c r="C775" s="27"/>
    </row>
    <row r="776" spans="1:3" ht="12.75">
      <c r="A776" s="27"/>
      <c r="B776" s="27"/>
      <c r="C776" s="27"/>
    </row>
    <row r="777" spans="1:3" ht="12.75">
      <c r="A777" s="27"/>
      <c r="B777" s="27"/>
      <c r="C777" s="27"/>
    </row>
    <row r="778" spans="1:3" ht="12.75">
      <c r="A778" s="27"/>
      <c r="B778" s="27"/>
      <c r="C778" s="27"/>
    </row>
    <row r="779" spans="1:3" ht="12.75">
      <c r="A779" s="27"/>
      <c r="B779" s="27"/>
      <c r="C779" s="27"/>
    </row>
    <row r="780" spans="1:3" ht="12.75">
      <c r="A780" s="27"/>
      <c r="B780" s="27"/>
      <c r="C780" s="27"/>
    </row>
    <row r="781" spans="1:3" ht="12.75">
      <c r="A781" s="27"/>
      <c r="B781" s="27"/>
      <c r="C781" s="27"/>
    </row>
    <row r="782" spans="1:3" ht="12.75">
      <c r="A782" s="27"/>
      <c r="B782" s="27"/>
      <c r="C782" s="27"/>
    </row>
    <row r="783" spans="1:3" ht="12.75">
      <c r="A783" s="27"/>
      <c r="B783" s="27"/>
      <c r="C783" s="27"/>
    </row>
    <row r="784" spans="1:3" ht="12.75">
      <c r="A784" s="27"/>
      <c r="B784" s="27"/>
      <c r="C784" s="27"/>
    </row>
    <row r="785" spans="1:3" ht="12.75">
      <c r="A785" s="27"/>
      <c r="B785" s="27"/>
      <c r="C785" s="27"/>
    </row>
    <row r="786" spans="1:3" ht="12.75">
      <c r="A786" s="27"/>
      <c r="B786" s="27"/>
      <c r="C786" s="27"/>
    </row>
    <row r="787" spans="1:3" ht="12.75">
      <c r="A787" s="27"/>
      <c r="B787" s="27"/>
      <c r="C787" s="27"/>
    </row>
    <row r="788" spans="1:3" ht="12.75">
      <c r="A788" s="27"/>
      <c r="B788" s="27"/>
      <c r="C788" s="27"/>
    </row>
    <row r="789" spans="1:3" ht="12.75">
      <c r="A789" s="27"/>
      <c r="B789" s="27"/>
      <c r="C789" s="27"/>
    </row>
    <row r="790" spans="1:3" ht="12.75">
      <c r="A790" s="27"/>
      <c r="B790" s="27"/>
      <c r="C790" s="27"/>
    </row>
    <row r="791" spans="1:3" ht="12.75">
      <c r="A791" s="27"/>
      <c r="B791" s="27"/>
      <c r="C791" s="27"/>
    </row>
    <row r="792" spans="1:3" ht="12.75">
      <c r="A792" s="27"/>
      <c r="B792" s="27"/>
      <c r="C792" s="27"/>
    </row>
    <row r="793" spans="1:3" ht="12.75">
      <c r="A793" s="27"/>
      <c r="B793" s="27"/>
      <c r="C793" s="27"/>
    </row>
    <row r="794" spans="1:3" ht="12.75">
      <c r="A794" s="27"/>
      <c r="B794" s="27"/>
      <c r="C794" s="27"/>
    </row>
    <row r="795" spans="1:3" ht="12.75">
      <c r="A795" s="27"/>
      <c r="B795" s="27"/>
      <c r="C795" s="27"/>
    </row>
    <row r="796" spans="1:3" ht="12.75">
      <c r="A796" s="27"/>
      <c r="B796" s="27"/>
      <c r="C796" s="27"/>
    </row>
    <row r="797" spans="1:3" ht="12.75">
      <c r="A797" s="27"/>
      <c r="B797" s="27"/>
      <c r="C797" s="27"/>
    </row>
    <row r="798" spans="1:3" ht="12.75">
      <c r="A798" s="27"/>
      <c r="B798" s="27"/>
      <c r="C798" s="27"/>
    </row>
    <row r="799" spans="1:3" ht="12.75">
      <c r="A799" s="27"/>
      <c r="B799" s="27"/>
      <c r="C799" s="27"/>
    </row>
    <row r="800" spans="1:3" ht="12.75">
      <c r="A800" s="27"/>
      <c r="B800" s="27"/>
      <c r="C800" s="27"/>
    </row>
    <row r="801" spans="1:3" ht="12.75">
      <c r="A801" s="27"/>
      <c r="B801" s="27"/>
      <c r="C801" s="27"/>
    </row>
    <row r="802" spans="1:3" ht="12.75">
      <c r="A802" s="27"/>
      <c r="B802" s="27"/>
      <c r="C802" s="27"/>
    </row>
    <row r="803" spans="1:3" ht="12.75">
      <c r="A803" s="27"/>
      <c r="B803" s="27"/>
      <c r="C803" s="27"/>
    </row>
    <row r="804" spans="1:3" ht="12.75">
      <c r="A804" s="27"/>
      <c r="B804" s="27"/>
      <c r="C804" s="27"/>
    </row>
    <row r="805" spans="1:3" ht="12.75">
      <c r="A805" s="27"/>
      <c r="B805" s="27"/>
      <c r="C805" s="27"/>
    </row>
    <row r="806" spans="1:3" ht="12.75">
      <c r="A806" s="27"/>
      <c r="B806" s="27"/>
      <c r="C806" s="27"/>
    </row>
    <row r="807" spans="1:3" ht="12.75">
      <c r="A807" s="27"/>
      <c r="B807" s="27"/>
      <c r="C807" s="27"/>
    </row>
    <row r="808" spans="1:3" ht="12.75">
      <c r="A808" s="27"/>
      <c r="B808" s="27"/>
      <c r="C808" s="27"/>
    </row>
    <row r="809" spans="1:3" ht="12.75">
      <c r="A809" s="27"/>
      <c r="B809" s="27"/>
      <c r="C809" s="27"/>
    </row>
    <row r="810" spans="1:3" ht="12.75">
      <c r="A810" s="27"/>
      <c r="B810" s="27"/>
      <c r="C810" s="27"/>
    </row>
    <row r="811" spans="1:3" ht="12.75">
      <c r="A811" s="27"/>
      <c r="B811" s="27"/>
      <c r="C811" s="27"/>
    </row>
    <row r="812" spans="1:3" ht="12.75">
      <c r="A812" s="27"/>
      <c r="B812" s="27"/>
      <c r="C812" s="27"/>
    </row>
    <row r="813" spans="1:3" ht="12.75">
      <c r="A813" s="27"/>
      <c r="B813" s="27"/>
      <c r="C813" s="27"/>
    </row>
    <row r="814" spans="1:3" ht="12.75">
      <c r="A814" s="27"/>
      <c r="B814" s="27"/>
      <c r="C814" s="27"/>
    </row>
    <row r="815" spans="1:3" ht="12.75">
      <c r="A815" s="27"/>
      <c r="B815" s="27"/>
      <c r="C815" s="27"/>
    </row>
    <row r="816" spans="1:3" ht="12.75">
      <c r="A816" s="27"/>
      <c r="B816" s="27"/>
      <c r="C816" s="27"/>
    </row>
    <row r="817" spans="1:3" ht="12.75">
      <c r="A817" s="27"/>
      <c r="B817" s="27"/>
      <c r="C817" s="27"/>
    </row>
    <row r="818" spans="1:3" ht="12.75">
      <c r="A818" s="27"/>
      <c r="B818" s="27"/>
      <c r="C818" s="27"/>
    </row>
    <row r="819" spans="1:3" ht="12.75">
      <c r="A819" s="27"/>
      <c r="B819" s="27"/>
      <c r="C819" s="27"/>
    </row>
    <row r="820" spans="1:3" ht="12.75">
      <c r="A820" s="27"/>
      <c r="B820" s="27"/>
      <c r="C820" s="27"/>
    </row>
    <row r="821" spans="1:3" ht="12.75">
      <c r="A821" s="27"/>
      <c r="B821" s="27"/>
      <c r="C821" s="27"/>
    </row>
    <row r="822" spans="1:3" ht="12.75">
      <c r="A822" s="27"/>
      <c r="B822" s="27"/>
      <c r="C822" s="27"/>
    </row>
    <row r="823" spans="1:3" ht="12.75">
      <c r="A823" s="27"/>
      <c r="B823" s="27"/>
      <c r="C823" s="27"/>
    </row>
    <row r="824" spans="1:3" ht="12.75">
      <c r="A824" s="27"/>
      <c r="B824" s="27"/>
      <c r="C824" s="27"/>
    </row>
    <row r="825" spans="1:3" ht="12.75">
      <c r="A825" s="27"/>
      <c r="B825" s="27"/>
      <c r="C825" s="27"/>
    </row>
    <row r="826" spans="1:3" ht="12.75">
      <c r="A826" s="27"/>
      <c r="B826" s="27"/>
      <c r="C826" s="27"/>
    </row>
    <row r="827" spans="1:3" ht="12.75">
      <c r="A827" s="27"/>
      <c r="B827" s="27"/>
      <c r="C827" s="27"/>
    </row>
    <row r="828" spans="1:3" ht="12.75">
      <c r="A828" s="27"/>
      <c r="B828" s="27"/>
      <c r="C828" s="27"/>
    </row>
    <row r="829" spans="1:3" ht="12.75">
      <c r="A829" s="27"/>
      <c r="B829" s="27"/>
      <c r="C829" s="27"/>
    </row>
    <row r="830" spans="1:3" ht="12.75">
      <c r="A830" s="27"/>
      <c r="B830" s="27"/>
      <c r="C830" s="27"/>
    </row>
    <row r="831" spans="1:3" ht="12.75">
      <c r="A831" s="27"/>
      <c r="B831" s="27"/>
      <c r="C831" s="27"/>
    </row>
    <row r="832" spans="1:3" ht="12.75">
      <c r="A832" s="27"/>
      <c r="B832" s="27"/>
      <c r="C832" s="27"/>
    </row>
    <row r="833" spans="1:3" ht="12.75">
      <c r="A833" s="27"/>
      <c r="B833" s="27"/>
      <c r="C833" s="27"/>
    </row>
    <row r="834" spans="1:3" ht="12.75">
      <c r="A834" s="27"/>
      <c r="B834" s="27"/>
      <c r="C834" s="27"/>
    </row>
    <row r="835" spans="1:3" ht="12.75">
      <c r="A835" s="27"/>
      <c r="B835" s="27"/>
      <c r="C835" s="27"/>
    </row>
    <row r="836" spans="1:3" ht="12.75">
      <c r="A836" s="27"/>
      <c r="B836" s="27"/>
      <c r="C836" s="27"/>
    </row>
    <row r="837" spans="1:3" ht="12.75">
      <c r="A837" s="27"/>
      <c r="B837" s="27"/>
      <c r="C837" s="27"/>
    </row>
    <row r="838" spans="1:3" ht="12.75">
      <c r="A838" s="27"/>
      <c r="B838" s="27"/>
      <c r="C838" s="27"/>
    </row>
    <row r="839" spans="1:3" ht="12.75">
      <c r="A839" s="27"/>
      <c r="B839" s="27"/>
      <c r="C839" s="27"/>
    </row>
    <row r="840" spans="1:3" ht="12.75">
      <c r="A840" s="27"/>
      <c r="B840" s="27"/>
      <c r="C840" s="27"/>
    </row>
    <row r="841" spans="1:3" ht="12.75">
      <c r="A841" s="27"/>
      <c r="B841" s="27"/>
      <c r="C841" s="27"/>
    </row>
    <row r="842" spans="1:3" ht="12.75">
      <c r="A842" s="27"/>
      <c r="B842" s="27"/>
      <c r="C842" s="27"/>
    </row>
    <row r="843" spans="1:3" ht="12.75">
      <c r="A843" s="27"/>
      <c r="B843" s="27"/>
      <c r="C843" s="27"/>
    </row>
    <row r="844" spans="1:3" ht="12.75">
      <c r="A844" s="27"/>
      <c r="B844" s="27"/>
      <c r="C844" s="27"/>
    </row>
    <row r="845" spans="1:3" ht="12.75">
      <c r="A845" s="27"/>
      <c r="B845" s="27"/>
      <c r="C845" s="27"/>
    </row>
    <row r="846" spans="1:3" ht="12.75">
      <c r="A846" s="27"/>
      <c r="B846" s="27"/>
      <c r="C846" s="27"/>
    </row>
    <row r="847" spans="1:3" ht="12.75">
      <c r="A847" s="27"/>
      <c r="B847" s="27"/>
      <c r="C847" s="27"/>
    </row>
    <row r="848" spans="1:3" ht="12.75">
      <c r="A848" s="27"/>
      <c r="B848" s="27"/>
      <c r="C848" s="27"/>
    </row>
    <row r="849" spans="1:3" ht="12.75">
      <c r="A849" s="27"/>
      <c r="B849" s="27"/>
      <c r="C849" s="27"/>
    </row>
    <row r="850" spans="1:3" ht="12.75">
      <c r="A850" s="27"/>
      <c r="B850" s="27"/>
      <c r="C850" s="27"/>
    </row>
    <row r="851" spans="1:3" ht="12.75">
      <c r="A851" s="27"/>
      <c r="B851" s="27"/>
      <c r="C851" s="27"/>
    </row>
    <row r="852" spans="1:3" ht="12.75">
      <c r="A852" s="27"/>
      <c r="B852" s="27"/>
      <c r="C852" s="27"/>
    </row>
    <row r="853" spans="1:3" ht="12.75">
      <c r="A853" s="27"/>
      <c r="B853" s="27"/>
      <c r="C853" s="27"/>
    </row>
    <row r="854" spans="1:3" ht="12.75">
      <c r="A854" s="27"/>
      <c r="B854" s="27"/>
      <c r="C854" s="27"/>
    </row>
    <row r="855" spans="1:3" ht="12.75">
      <c r="A855" s="27"/>
      <c r="B855" s="27"/>
      <c r="C855" s="27"/>
    </row>
    <row r="856" spans="1:3" ht="12.75">
      <c r="A856" s="27"/>
      <c r="B856" s="27"/>
      <c r="C856" s="27"/>
    </row>
    <row r="857" spans="1:3" ht="12.75">
      <c r="A857" s="27"/>
      <c r="B857" s="27"/>
      <c r="C857" s="27"/>
    </row>
    <row r="858" spans="1:3" ht="12.75">
      <c r="A858" s="27"/>
      <c r="B858" s="27"/>
      <c r="C858" s="27"/>
    </row>
    <row r="859" spans="1:3" ht="12.75">
      <c r="A859" s="27"/>
      <c r="B859" s="27"/>
      <c r="C859" s="27"/>
    </row>
    <row r="860" spans="1:3" ht="12.75">
      <c r="A860" s="27"/>
      <c r="B860" s="27"/>
      <c r="C860" s="27"/>
    </row>
    <row r="861" spans="1:3" ht="12.75">
      <c r="A861" s="27"/>
      <c r="B861" s="27"/>
      <c r="C861" s="27"/>
    </row>
    <row r="862" spans="1:3" ht="12.75">
      <c r="A862" s="27"/>
      <c r="B862" s="27"/>
      <c r="C862" s="27"/>
    </row>
    <row r="863" spans="1:3" ht="12.75">
      <c r="A863" s="27"/>
      <c r="B863" s="27"/>
      <c r="C863" s="27"/>
    </row>
    <row r="864" spans="1:3" ht="12.75">
      <c r="A864" s="27"/>
      <c r="B864" s="27"/>
      <c r="C864" s="27"/>
    </row>
    <row r="865" spans="1:3" ht="12.75">
      <c r="A865" s="27"/>
      <c r="B865" s="27"/>
      <c r="C865" s="27"/>
    </row>
    <row r="866" spans="1:3" ht="12.75">
      <c r="A866" s="27"/>
      <c r="B866" s="27"/>
      <c r="C866" s="27"/>
    </row>
    <row r="867" spans="1:3" ht="12.75">
      <c r="A867" s="27"/>
      <c r="B867" s="27"/>
      <c r="C867" s="27"/>
    </row>
    <row r="868" spans="1:3" ht="12.75">
      <c r="A868" s="27"/>
      <c r="B868" s="27"/>
      <c r="C868" s="27"/>
    </row>
    <row r="869" spans="1:3" ht="12.75">
      <c r="A869" s="27"/>
      <c r="B869" s="27"/>
      <c r="C869" s="27"/>
    </row>
    <row r="870" spans="1:3" ht="12.75">
      <c r="A870" s="27"/>
      <c r="B870" s="27"/>
      <c r="C870" s="27"/>
    </row>
    <row r="871" spans="1:3" ht="12.75">
      <c r="A871" s="27"/>
      <c r="B871" s="27"/>
      <c r="C871" s="27"/>
    </row>
    <row r="872" spans="1:3" ht="12.75">
      <c r="A872" s="27"/>
      <c r="B872" s="27"/>
      <c r="C872" s="27"/>
    </row>
    <row r="873" spans="1:3" ht="12.75">
      <c r="A873" s="27"/>
      <c r="B873" s="27"/>
      <c r="C873" s="27"/>
    </row>
    <row r="874" spans="1:3" ht="12.75">
      <c r="A874" s="27"/>
      <c r="B874" s="27"/>
      <c r="C874" s="27"/>
    </row>
    <row r="875" spans="1:3" ht="12.75">
      <c r="A875" s="27"/>
      <c r="B875" s="27"/>
      <c r="C875" s="27"/>
    </row>
    <row r="876" spans="1:3" ht="12.75">
      <c r="A876" s="27"/>
      <c r="B876" s="27"/>
      <c r="C876" s="27"/>
    </row>
    <row r="877" spans="1:3" ht="12.75">
      <c r="A877" s="27"/>
      <c r="B877" s="27"/>
      <c r="C877" s="27"/>
    </row>
    <row r="878" spans="1:3" ht="12.75">
      <c r="A878" s="27"/>
      <c r="B878" s="27"/>
      <c r="C878" s="27"/>
    </row>
    <row r="879" spans="1:3" ht="12.75">
      <c r="A879" s="27"/>
      <c r="B879" s="27"/>
      <c r="C879" s="27"/>
    </row>
    <row r="880" spans="1:3" ht="12.75">
      <c r="A880" s="27"/>
      <c r="B880" s="27"/>
      <c r="C880" s="27"/>
    </row>
    <row r="881" spans="1:3" ht="12.75">
      <c r="A881" s="27"/>
      <c r="B881" s="27"/>
      <c r="C881" s="27"/>
    </row>
    <row r="882" spans="1:3" ht="12.75">
      <c r="A882" s="27"/>
      <c r="B882" s="27"/>
      <c r="C882" s="27"/>
    </row>
    <row r="883" spans="1:3" ht="12.75">
      <c r="A883" s="27"/>
      <c r="B883" s="27"/>
      <c r="C883" s="27"/>
    </row>
    <row r="884" spans="1:3" ht="12.75">
      <c r="A884" s="27"/>
      <c r="B884" s="27"/>
      <c r="C884" s="27"/>
    </row>
    <row r="885" spans="1:3" ht="12.75">
      <c r="A885" s="27"/>
      <c r="B885" s="27"/>
      <c r="C885" s="27"/>
    </row>
    <row r="886" spans="1:3" ht="12.75">
      <c r="A886" s="27"/>
      <c r="B886" s="27"/>
      <c r="C886" s="27"/>
    </row>
    <row r="887" spans="1:3" ht="12.75">
      <c r="A887" s="27"/>
      <c r="B887" s="27"/>
      <c r="C887" s="27"/>
    </row>
    <row r="888" spans="1:3" ht="12.75">
      <c r="A888" s="27"/>
      <c r="B888" s="27"/>
      <c r="C888" s="27"/>
    </row>
    <row r="889" spans="1:3" ht="12.75">
      <c r="A889" s="27"/>
      <c r="B889" s="27"/>
      <c r="C889" s="27"/>
    </row>
    <row r="890" spans="1:3" ht="12.75">
      <c r="A890" s="27"/>
      <c r="B890" s="27"/>
      <c r="C890" s="27"/>
    </row>
    <row r="891" spans="1:3" ht="12.75">
      <c r="A891" s="27"/>
      <c r="B891" s="27"/>
      <c r="C891" s="27"/>
    </row>
    <row r="892" spans="1:3" ht="12.75">
      <c r="A892" s="27"/>
      <c r="B892" s="27"/>
      <c r="C892" s="27"/>
    </row>
    <row r="893" spans="1:3" ht="12.75">
      <c r="A893" s="27"/>
      <c r="B893" s="27"/>
      <c r="C893" s="27"/>
    </row>
    <row r="894" spans="1:3" ht="12.75">
      <c r="A894" s="27"/>
      <c r="B894" s="27"/>
      <c r="C894" s="27"/>
    </row>
    <row r="895" spans="1:3" ht="12.75">
      <c r="A895" s="27"/>
      <c r="B895" s="27"/>
      <c r="C895" s="27"/>
    </row>
    <row r="896" spans="1:3" ht="12.75">
      <c r="A896" s="27"/>
      <c r="B896" s="27"/>
      <c r="C896" s="27"/>
    </row>
    <row r="897" spans="1:3" ht="12.75">
      <c r="A897" s="27"/>
      <c r="B897" s="27"/>
      <c r="C897" s="27"/>
    </row>
    <row r="898" spans="1:3" ht="12.75">
      <c r="A898" s="27"/>
      <c r="B898" s="27"/>
      <c r="C898" s="27"/>
    </row>
    <row r="899" spans="1:3" ht="12.75">
      <c r="A899" s="27"/>
      <c r="B899" s="27"/>
      <c r="C899" s="27"/>
    </row>
    <row r="900" spans="1:3" ht="12.75">
      <c r="A900" s="27"/>
      <c r="B900" s="27"/>
      <c r="C900" s="27"/>
    </row>
    <row r="901" spans="1:3" ht="12.75">
      <c r="A901" s="27"/>
      <c r="B901" s="27"/>
      <c r="C901" s="27"/>
    </row>
    <row r="902" spans="1:3" ht="12.75">
      <c r="A902" s="27"/>
      <c r="B902" s="27"/>
      <c r="C902" s="27"/>
    </row>
    <row r="903" spans="1:3" ht="12.75">
      <c r="A903" s="27"/>
      <c r="B903" s="27"/>
      <c r="C903" s="27"/>
    </row>
    <row r="904" spans="1:3" ht="12.75">
      <c r="A904" s="27"/>
      <c r="B904" s="27"/>
      <c r="C904" s="27"/>
    </row>
    <row r="905" spans="1:3" ht="12.75">
      <c r="A905" s="27"/>
      <c r="B905" s="27"/>
      <c r="C905" s="27"/>
    </row>
    <row r="906" spans="1:3" ht="12.75">
      <c r="A906" s="27"/>
      <c r="B906" s="27"/>
      <c r="C906" s="27"/>
    </row>
    <row r="907" spans="1:3" ht="12.75">
      <c r="A907" s="27"/>
      <c r="B907" s="27"/>
      <c r="C907" s="27"/>
    </row>
    <row r="908" spans="1:3" ht="12.75">
      <c r="A908" s="27"/>
      <c r="B908" s="27"/>
      <c r="C908" s="27"/>
    </row>
    <row r="909" spans="1:3" ht="12.75">
      <c r="A909" s="27"/>
      <c r="B909" s="27"/>
      <c r="C909" s="27"/>
    </row>
    <row r="910" spans="1:3" ht="12.75">
      <c r="A910" s="27"/>
      <c r="B910" s="27"/>
      <c r="C910" s="27"/>
    </row>
    <row r="911" spans="1:3" ht="12.75">
      <c r="A911" s="27"/>
      <c r="B911" s="27"/>
      <c r="C911" s="27"/>
    </row>
    <row r="912" spans="1:3" ht="12.75">
      <c r="A912" s="27"/>
      <c r="B912" s="27"/>
      <c r="C912" s="27"/>
    </row>
    <row r="913" spans="1:3" ht="12.75">
      <c r="A913" s="27"/>
      <c r="B913" s="27"/>
      <c r="C913" s="27"/>
    </row>
    <row r="914" spans="1:3" ht="12.75">
      <c r="A914" s="27"/>
      <c r="B914" s="27"/>
      <c r="C914" s="27"/>
    </row>
    <row r="915" spans="1:3" ht="12.75">
      <c r="A915" s="27"/>
      <c r="B915" s="27"/>
      <c r="C915" s="27"/>
    </row>
    <row r="916" spans="1:3" ht="12.75">
      <c r="A916" s="27"/>
      <c r="B916" s="27"/>
      <c r="C916" s="27"/>
    </row>
    <row r="917" spans="1:3" ht="12.75">
      <c r="A917" s="27"/>
      <c r="B917" s="27"/>
      <c r="C917" s="27"/>
    </row>
    <row r="918" spans="1:3" ht="12.75">
      <c r="A918" s="27"/>
      <c r="B918" s="27"/>
      <c r="C918" s="27"/>
    </row>
    <row r="919" spans="1:3" ht="12.75">
      <c r="A919" s="27"/>
      <c r="B919" s="27"/>
      <c r="C919" s="27"/>
    </row>
    <row r="920" spans="1:3" ht="12.75">
      <c r="A920" s="27"/>
      <c r="B920" s="27"/>
      <c r="C920" s="27"/>
    </row>
    <row r="921" spans="1:3" ht="12.75">
      <c r="A921" s="27"/>
      <c r="B921" s="27"/>
      <c r="C921" s="27"/>
    </row>
    <row r="922" spans="1:3" ht="12.75">
      <c r="A922" s="27"/>
      <c r="B922" s="27"/>
      <c r="C922" s="27"/>
    </row>
    <row r="923" spans="1:3" ht="12.75">
      <c r="A923" s="27"/>
      <c r="B923" s="27"/>
      <c r="C923" s="27"/>
    </row>
    <row r="924" spans="1:3" ht="12.75">
      <c r="A924" s="27"/>
      <c r="B924" s="27"/>
      <c r="C924" s="27"/>
    </row>
    <row r="925" spans="1:3" ht="12.75">
      <c r="A925" s="27"/>
      <c r="B925" s="27"/>
      <c r="C925" s="27"/>
    </row>
    <row r="926" spans="1:3" ht="12.75">
      <c r="A926" s="27"/>
      <c r="B926" s="27"/>
      <c r="C926" s="27"/>
    </row>
    <row r="927" spans="1:3" ht="12.75">
      <c r="A927" s="27"/>
      <c r="B927" s="27"/>
      <c r="C927" s="27"/>
    </row>
    <row r="928" spans="1:3" ht="12.75">
      <c r="A928" s="27"/>
      <c r="B928" s="27"/>
      <c r="C928" s="27"/>
    </row>
    <row r="929" spans="1:3" ht="12.75">
      <c r="A929" s="27"/>
      <c r="B929" s="27"/>
      <c r="C929" s="27"/>
    </row>
    <row r="930" spans="1:3" ht="12.75">
      <c r="A930" s="27"/>
      <c r="B930" s="27"/>
      <c r="C930" s="27"/>
    </row>
    <row r="931" spans="1:3" ht="12.75">
      <c r="A931" s="27"/>
      <c r="B931" s="27"/>
      <c r="C931" s="27"/>
    </row>
    <row r="932" spans="1:3" ht="12.75">
      <c r="A932" s="27"/>
      <c r="B932" s="27"/>
      <c r="C932" s="27"/>
    </row>
    <row r="933" spans="1:3" ht="12.75">
      <c r="A933" s="27"/>
      <c r="B933" s="27"/>
      <c r="C933" s="27"/>
    </row>
    <row r="934" spans="1:3" ht="12.75">
      <c r="A934" s="27"/>
      <c r="B934" s="27"/>
      <c r="C934" s="27"/>
    </row>
    <row r="935" spans="1:3" ht="12.75">
      <c r="A935" s="27"/>
      <c r="B935" s="27"/>
      <c r="C935" s="27"/>
    </row>
    <row r="936" spans="1:3" ht="12.75">
      <c r="A936" s="27"/>
      <c r="B936" s="27"/>
      <c r="C936" s="27"/>
    </row>
    <row r="937" spans="1:3" ht="12.75">
      <c r="A937" s="27"/>
      <c r="B937" s="27"/>
      <c r="C937" s="27"/>
    </row>
    <row r="938" spans="1:3" ht="12.75">
      <c r="A938" s="27"/>
      <c r="B938" s="27"/>
      <c r="C938" s="27"/>
    </row>
    <row r="939" spans="1:3" ht="12.75">
      <c r="A939" s="27"/>
      <c r="B939" s="27"/>
      <c r="C939" s="27"/>
    </row>
    <row r="940" spans="1:3" ht="12.75">
      <c r="A940" s="27"/>
      <c r="B940" s="27"/>
      <c r="C940" s="27"/>
    </row>
    <row r="941" spans="1:3" ht="12.75">
      <c r="A941" s="27"/>
      <c r="B941" s="27"/>
      <c r="C941" s="27"/>
    </row>
    <row r="942" spans="1:3" ht="12.75">
      <c r="A942" s="27"/>
      <c r="B942" s="27"/>
      <c r="C942" s="27"/>
    </row>
    <row r="943" spans="1:3" ht="12.75">
      <c r="A943" s="27"/>
      <c r="B943" s="27"/>
      <c r="C943" s="27"/>
    </row>
    <row r="944" spans="1:3" ht="12.75">
      <c r="A944" s="27"/>
      <c r="B944" s="27"/>
      <c r="C944" s="27"/>
    </row>
    <row r="945" spans="1:3" ht="12.75">
      <c r="A945" s="27"/>
      <c r="B945" s="27"/>
      <c r="C945" s="27"/>
    </row>
    <row r="946" spans="1:3" ht="12.75">
      <c r="A946" s="27"/>
      <c r="B946" s="27"/>
      <c r="C946" s="27"/>
    </row>
    <row r="947" spans="1:3" ht="12.75">
      <c r="A947" s="27"/>
      <c r="B947" s="27"/>
      <c r="C947" s="27"/>
    </row>
    <row r="948" spans="1:3" ht="12.75">
      <c r="A948" s="27"/>
      <c r="B948" s="27"/>
      <c r="C948" s="27"/>
    </row>
    <row r="949" spans="1:3" ht="12.75">
      <c r="A949" s="27"/>
      <c r="B949" s="27"/>
      <c r="C949" s="27"/>
    </row>
    <row r="950" spans="1:3" ht="12.75">
      <c r="A950" s="27"/>
      <c r="B950" s="27"/>
      <c r="C950" s="27"/>
    </row>
    <row r="951" spans="1:3" ht="12.75">
      <c r="A951" s="27"/>
      <c r="B951" s="27"/>
      <c r="C951" s="27"/>
    </row>
    <row r="952" spans="1:3" ht="12.75">
      <c r="A952" s="27"/>
      <c r="B952" s="27"/>
      <c r="C952" s="27"/>
    </row>
    <row r="953" spans="1:3" ht="12.75">
      <c r="A953" s="27"/>
      <c r="B953" s="27"/>
      <c r="C953" s="27"/>
    </row>
    <row r="954" spans="1:3" ht="12.75">
      <c r="A954" s="27"/>
      <c r="B954" s="27"/>
      <c r="C954" s="27"/>
    </row>
    <row r="955" spans="1:3" ht="12.75">
      <c r="A955" s="27"/>
      <c r="B955" s="27"/>
      <c r="C955" s="27"/>
    </row>
    <row r="956" spans="1:3" ht="12.75">
      <c r="A956" s="27"/>
      <c r="B956" s="27"/>
      <c r="C956" s="27"/>
    </row>
    <row r="957" spans="1:3" ht="12.75">
      <c r="A957" s="27"/>
      <c r="B957" s="27"/>
      <c r="C957" s="27"/>
    </row>
    <row r="958" spans="1:3" ht="12.75">
      <c r="A958" s="27"/>
      <c r="B958" s="27"/>
      <c r="C958" s="27"/>
    </row>
    <row r="959" spans="1:3" ht="12.75">
      <c r="A959" s="27"/>
      <c r="B959" s="27"/>
      <c r="C959" s="27"/>
    </row>
    <row r="960" spans="1:3" ht="12.75">
      <c r="A960" s="27"/>
      <c r="B960" s="27"/>
      <c r="C960" s="27"/>
    </row>
    <row r="961" spans="1:3" ht="12.75">
      <c r="A961" s="27"/>
      <c r="B961" s="27"/>
      <c r="C961" s="27"/>
    </row>
    <row r="962" spans="1:3" ht="12.75">
      <c r="A962" s="27"/>
      <c r="B962" s="27"/>
      <c r="C962" s="27"/>
    </row>
    <row r="963" spans="1:3" ht="12.75">
      <c r="A963" s="27"/>
      <c r="B963" s="27"/>
      <c r="C963" s="27"/>
    </row>
    <row r="964" spans="1:3" ht="12.75">
      <c r="A964" s="27"/>
      <c r="B964" s="27"/>
      <c r="C964" s="27"/>
    </row>
    <row r="965" spans="1:3" ht="12.75">
      <c r="A965" s="27"/>
      <c r="B965" s="27"/>
      <c r="C965" s="27"/>
    </row>
    <row r="966" spans="1:3" ht="12.75">
      <c r="A966" s="27"/>
      <c r="B966" s="27"/>
      <c r="C966" s="27"/>
    </row>
    <row r="967" spans="1:3" ht="12.75">
      <c r="A967" s="27"/>
      <c r="B967" s="27"/>
      <c r="C967" s="27"/>
    </row>
    <row r="968" spans="1:3" ht="12.75">
      <c r="A968" s="27"/>
      <c r="B968" s="27"/>
      <c r="C968" s="27"/>
    </row>
    <row r="969" spans="1:3" ht="12.75">
      <c r="A969" s="27"/>
      <c r="B969" s="27"/>
      <c r="C969" s="27"/>
    </row>
    <row r="970" spans="1:3" ht="12.75">
      <c r="A970" s="27"/>
      <c r="B970" s="27"/>
      <c r="C970" s="27"/>
    </row>
    <row r="971" spans="1:3" ht="12.75">
      <c r="A971" s="27"/>
      <c r="B971" s="27"/>
      <c r="C971" s="27"/>
    </row>
    <row r="972" spans="1:3" ht="12.75">
      <c r="A972" s="27"/>
      <c r="B972" s="27"/>
      <c r="C972" s="27"/>
    </row>
    <row r="973" spans="1:3" ht="12.75">
      <c r="A973" s="27"/>
      <c r="B973" s="27"/>
      <c r="C973" s="27"/>
    </row>
    <row r="974" spans="1:3" ht="12.75">
      <c r="A974" s="27"/>
      <c r="B974" s="27"/>
      <c r="C974" s="27"/>
    </row>
    <row r="975" spans="1:3" ht="12.75">
      <c r="A975" s="27"/>
      <c r="B975" s="27"/>
      <c r="C975" s="27"/>
    </row>
    <row r="976" spans="1:3" ht="12.75">
      <c r="A976" s="27"/>
      <c r="B976" s="27"/>
      <c r="C976" s="27"/>
    </row>
    <row r="977" spans="1:3" ht="12.75">
      <c r="A977" s="27"/>
      <c r="B977" s="27"/>
      <c r="C977" s="27"/>
    </row>
    <row r="978" spans="1:3" ht="12.75">
      <c r="A978" s="27"/>
      <c r="B978" s="27"/>
      <c r="C978" s="27"/>
    </row>
    <row r="979" spans="1:3" ht="12.75">
      <c r="A979" s="27"/>
      <c r="B979" s="27"/>
      <c r="C979" s="27"/>
    </row>
    <row r="980" spans="1:3" ht="12.75">
      <c r="A980" s="27"/>
      <c r="B980" s="27"/>
      <c r="C980" s="27"/>
    </row>
    <row r="981" spans="1:3" ht="12.75">
      <c r="A981" s="27"/>
      <c r="B981" s="27"/>
      <c r="C981" s="27"/>
    </row>
    <row r="982" spans="1:3" ht="12.75">
      <c r="A982" s="27"/>
      <c r="B982" s="27"/>
      <c r="C982" s="27"/>
    </row>
    <row r="983" spans="1:3" ht="12.75">
      <c r="A983" s="27"/>
      <c r="B983" s="27"/>
      <c r="C983" s="27"/>
    </row>
    <row r="984" spans="1:3" ht="12.75">
      <c r="A984" s="27"/>
      <c r="B984" s="27"/>
      <c r="C984" s="27"/>
    </row>
    <row r="985" spans="1:3" ht="12.75">
      <c r="A985" s="27"/>
      <c r="B985" s="27"/>
      <c r="C985" s="27"/>
    </row>
    <row r="986" spans="1:3" ht="12.75">
      <c r="A986" s="27"/>
      <c r="B986" s="27"/>
      <c r="C986" s="27"/>
    </row>
    <row r="987" spans="1:3" ht="12.75">
      <c r="A987" s="27"/>
      <c r="B987" s="27"/>
      <c r="C987" s="27"/>
    </row>
    <row r="988" spans="1:3" ht="12.75">
      <c r="A988" s="27"/>
      <c r="B988" s="27"/>
      <c r="C988" s="27"/>
    </row>
    <row r="989" spans="1:3" ht="12.75">
      <c r="A989" s="27"/>
      <c r="B989" s="27"/>
      <c r="C989" s="27"/>
    </row>
    <row r="990" spans="1:3" ht="12.75">
      <c r="A990" s="27"/>
      <c r="B990" s="27"/>
      <c r="C990" s="27"/>
    </row>
    <row r="991" ht="12.75">
      <c r="A991" s="27"/>
    </row>
    <row r="992" ht="12.75">
      <c r="A992" s="27"/>
    </row>
    <row r="993" ht="12.75">
      <c r="A993" s="27"/>
    </row>
    <row r="994" ht="12.75">
      <c r="A994" s="27"/>
    </row>
    <row r="995" ht="12.75">
      <c r="A995" s="27"/>
    </row>
    <row r="996" ht="12.75">
      <c r="A996" s="27"/>
    </row>
    <row r="997" ht="12.75">
      <c r="A997" s="27"/>
    </row>
    <row r="998" ht="12.75">
      <c r="A998" s="27"/>
    </row>
    <row r="999" ht="12.75">
      <c r="A999" s="27"/>
    </row>
    <row r="1000" ht="12.75">
      <c r="A1000" s="27"/>
    </row>
    <row r="1001" ht="12.75">
      <c r="A1001" s="27"/>
    </row>
    <row r="1002" ht="12.75">
      <c r="A1002" s="27"/>
    </row>
    <row r="1003" ht="12.75">
      <c r="A1003" s="27"/>
    </row>
    <row r="1004" ht="12.75">
      <c r="A1004" s="27"/>
    </row>
    <row r="1005" ht="12.75">
      <c r="A1005" s="27"/>
    </row>
    <row r="1006" ht="12.75">
      <c r="A1006" s="27"/>
    </row>
    <row r="1007" ht="12.75">
      <c r="A1007" s="27"/>
    </row>
    <row r="1008" ht="12.75">
      <c r="A1008" s="27"/>
    </row>
    <row r="1009" ht="12.75">
      <c r="A1009" s="27"/>
    </row>
    <row r="1010" ht="12.75">
      <c r="A1010" s="27"/>
    </row>
    <row r="1011" ht="12.75">
      <c r="A1011" s="27"/>
    </row>
    <row r="1012" ht="12.75">
      <c r="A1012" s="27"/>
    </row>
    <row r="1013" ht="12.75">
      <c r="A1013" s="27"/>
    </row>
    <row r="1014" ht="12.75">
      <c r="A1014" s="27"/>
    </row>
    <row r="1015" ht="12.75">
      <c r="A1015" s="27"/>
    </row>
    <row r="1016" ht="12.75">
      <c r="A1016" s="27"/>
    </row>
    <row r="1017" ht="12.75">
      <c r="A1017" s="27"/>
    </row>
    <row r="1018" ht="12.75">
      <c r="A1018" s="27"/>
    </row>
    <row r="1019" ht="12.75">
      <c r="A1019" s="27"/>
    </row>
    <row r="1020" ht="12.75">
      <c r="A1020" s="27"/>
    </row>
    <row r="1021" ht="12.75">
      <c r="A1021" s="27"/>
    </row>
    <row r="1022" ht="12.75">
      <c r="A1022" s="27"/>
    </row>
    <row r="1023" ht="12.75">
      <c r="A1023" s="27"/>
    </row>
    <row r="1024" ht="12.75">
      <c r="A1024" s="27"/>
    </row>
    <row r="1025" ht="12.75">
      <c r="A1025" s="27"/>
    </row>
    <row r="1026" ht="12.75">
      <c r="A1026" s="27"/>
    </row>
    <row r="1027" ht="12.75">
      <c r="A1027" s="27"/>
    </row>
    <row r="1028" ht="12.75">
      <c r="A1028" s="27"/>
    </row>
    <row r="1029" ht="12.75">
      <c r="A1029" s="27"/>
    </row>
    <row r="1030" ht="12.75">
      <c r="A1030" s="27"/>
    </row>
    <row r="1031" ht="12.75">
      <c r="A1031" s="27"/>
    </row>
    <row r="1032" ht="12.75">
      <c r="A1032" s="27"/>
    </row>
    <row r="1033" ht="12.75">
      <c r="A1033" s="27"/>
    </row>
    <row r="1034" ht="12.75">
      <c r="A1034" s="27"/>
    </row>
    <row r="1035" ht="12.75">
      <c r="A1035" s="27"/>
    </row>
    <row r="1036" ht="12.75">
      <c r="A1036" s="27"/>
    </row>
    <row r="1037" ht="12.75">
      <c r="A1037" s="27"/>
    </row>
    <row r="1038" ht="12.75">
      <c r="A1038" s="27"/>
    </row>
    <row r="1039" ht="12.75">
      <c r="A1039" s="27"/>
    </row>
    <row r="1040" ht="12.75">
      <c r="A1040" s="27"/>
    </row>
    <row r="1041" ht="12.75">
      <c r="A1041" s="27"/>
    </row>
    <row r="1042" ht="12.75">
      <c r="A1042" s="27"/>
    </row>
    <row r="1043" ht="12.75">
      <c r="A1043" s="27"/>
    </row>
    <row r="1044" ht="12.75">
      <c r="A1044" s="27"/>
    </row>
    <row r="1045" ht="12.75">
      <c r="A1045" s="27"/>
    </row>
    <row r="1046" ht="12.75">
      <c r="A1046" s="27"/>
    </row>
    <row r="1047" ht="12.75">
      <c r="A1047" s="27"/>
    </row>
    <row r="1048" ht="12.75">
      <c r="A1048" s="27"/>
    </row>
    <row r="1049" ht="12.75">
      <c r="A1049" s="27"/>
    </row>
    <row r="1050" ht="12.75">
      <c r="A1050" s="27"/>
    </row>
    <row r="1051" ht="12.75">
      <c r="A1051" s="27"/>
    </row>
    <row r="1052" ht="12.75">
      <c r="A1052" s="27"/>
    </row>
    <row r="1053" ht="12.75">
      <c r="A1053" s="27"/>
    </row>
    <row r="1054" ht="12.75">
      <c r="A1054" s="27"/>
    </row>
    <row r="1055" ht="12.75">
      <c r="A1055" s="27"/>
    </row>
    <row r="1056" ht="12.75">
      <c r="A1056" s="27"/>
    </row>
    <row r="1057" ht="12.75">
      <c r="A1057" s="27"/>
    </row>
    <row r="1058" ht="12.75">
      <c r="A1058" s="27"/>
    </row>
    <row r="1059" ht="12.75">
      <c r="A1059" s="27"/>
    </row>
    <row r="1060" ht="12.75">
      <c r="A1060" s="27"/>
    </row>
    <row r="1061" ht="12.75">
      <c r="A1061" s="27"/>
    </row>
    <row r="1062" ht="12.75">
      <c r="A1062" s="27"/>
    </row>
    <row r="1063" ht="12.75">
      <c r="A1063" s="27"/>
    </row>
    <row r="1064" ht="12.75">
      <c r="A1064" s="27"/>
    </row>
    <row r="1065" ht="12.75">
      <c r="A1065" s="27"/>
    </row>
    <row r="1066" ht="12.75">
      <c r="A1066" s="27"/>
    </row>
    <row r="1067" ht="12.75">
      <c r="A1067" s="27"/>
    </row>
    <row r="1068" ht="12.75">
      <c r="A1068" s="27"/>
    </row>
    <row r="1069" ht="12.75">
      <c r="A1069" s="27"/>
    </row>
    <row r="1070" ht="12.75">
      <c r="A1070" s="27"/>
    </row>
    <row r="1071" ht="12.75">
      <c r="A1071" s="27"/>
    </row>
    <row r="1072" ht="12.75">
      <c r="A1072" s="27"/>
    </row>
    <row r="1073" ht="12.75">
      <c r="A1073" s="27"/>
    </row>
    <row r="1074" ht="12.75">
      <c r="A1074" s="27"/>
    </row>
    <row r="1075" ht="12.75">
      <c r="A1075" s="27"/>
    </row>
    <row r="1076" ht="12.75">
      <c r="A1076" s="27"/>
    </row>
    <row r="1077" ht="12.75">
      <c r="A1077" s="27"/>
    </row>
    <row r="1078" ht="12.75">
      <c r="A1078" s="27"/>
    </row>
    <row r="1079" ht="12.75">
      <c r="A1079" s="27"/>
    </row>
    <row r="1080" ht="12.75">
      <c r="A1080" s="27"/>
    </row>
    <row r="1081" ht="12.75">
      <c r="A1081" s="27"/>
    </row>
    <row r="1082" ht="12.75">
      <c r="A1082" s="27"/>
    </row>
    <row r="1083" ht="12.75">
      <c r="A1083" s="27"/>
    </row>
    <row r="1084" ht="12.75">
      <c r="A1084" s="27"/>
    </row>
    <row r="1085" ht="12.75">
      <c r="A1085" s="27"/>
    </row>
    <row r="1086" ht="12.75">
      <c r="A1086" s="27"/>
    </row>
    <row r="1087" ht="12.75">
      <c r="A1087" s="27"/>
    </row>
    <row r="1088" ht="12.75">
      <c r="A1088" s="27"/>
    </row>
    <row r="1089" ht="12.75">
      <c r="A1089" s="27"/>
    </row>
    <row r="1090" ht="12.75">
      <c r="A1090" s="27"/>
    </row>
    <row r="1091" ht="12.75">
      <c r="A1091" s="27"/>
    </row>
    <row r="1092" ht="12.75">
      <c r="A1092" s="27"/>
    </row>
    <row r="1093" ht="12.75">
      <c r="A1093" s="27"/>
    </row>
    <row r="1094" ht="12.75">
      <c r="A1094" s="27"/>
    </row>
    <row r="1095" ht="12.75">
      <c r="A1095" s="27"/>
    </row>
    <row r="1096" ht="12.75">
      <c r="A1096" s="27"/>
    </row>
    <row r="1097" ht="12.75">
      <c r="A1097" s="27"/>
    </row>
    <row r="1098" ht="12.75">
      <c r="A1098" s="27"/>
    </row>
    <row r="1099" ht="12.75">
      <c r="A1099" s="27"/>
    </row>
    <row r="1100" ht="12.75">
      <c r="A1100" s="27"/>
    </row>
    <row r="1101" ht="12.75">
      <c r="A1101" s="27"/>
    </row>
    <row r="1102" ht="12.75">
      <c r="A1102" s="27"/>
    </row>
    <row r="1103" ht="12.75">
      <c r="A1103" s="27"/>
    </row>
    <row r="1104" ht="12.75">
      <c r="A1104" s="27"/>
    </row>
    <row r="1105" ht="12.75">
      <c r="A1105" s="27"/>
    </row>
    <row r="1106" ht="12.75">
      <c r="A1106" s="27"/>
    </row>
    <row r="1107" ht="12.75">
      <c r="A1107" s="27"/>
    </row>
    <row r="1108" ht="12.75">
      <c r="A1108" s="27"/>
    </row>
    <row r="1109" ht="12.75">
      <c r="A1109" s="27"/>
    </row>
    <row r="1110" ht="12.75">
      <c r="A1110" s="27"/>
    </row>
    <row r="1111" ht="12.75">
      <c r="A1111" s="27"/>
    </row>
    <row r="1112" ht="12.75">
      <c r="A1112" s="27"/>
    </row>
    <row r="1113" ht="12.75">
      <c r="A1113" s="27"/>
    </row>
    <row r="1114" ht="12.75">
      <c r="A1114" s="27"/>
    </row>
    <row r="1115" ht="12.75">
      <c r="A1115" s="27"/>
    </row>
    <row r="1116" ht="12.75">
      <c r="A1116" s="27"/>
    </row>
    <row r="1117" ht="12.75">
      <c r="A1117" s="27"/>
    </row>
    <row r="1118" ht="12.75">
      <c r="A1118" s="27"/>
    </row>
    <row r="1119" ht="12.75">
      <c r="A1119" s="27"/>
    </row>
    <row r="1120" ht="12.75">
      <c r="A1120" s="27"/>
    </row>
    <row r="1121" ht="12.75">
      <c r="A1121" s="27"/>
    </row>
    <row r="1122" ht="12.75">
      <c r="A1122" s="27"/>
    </row>
    <row r="1123" ht="12.75">
      <c r="A1123" s="27"/>
    </row>
    <row r="1124" ht="12.75">
      <c r="A1124" s="27"/>
    </row>
    <row r="1125" ht="12.75">
      <c r="A1125" s="27"/>
    </row>
    <row r="1126" ht="12.75">
      <c r="A1126" s="27"/>
    </row>
    <row r="1127" ht="12.75">
      <c r="A1127" s="27"/>
    </row>
    <row r="1128" ht="12.75">
      <c r="A1128" s="27"/>
    </row>
    <row r="1129" ht="12.75">
      <c r="A1129" s="27"/>
    </row>
    <row r="1130" ht="12.75">
      <c r="A1130" s="27"/>
    </row>
    <row r="1131" ht="12.75">
      <c r="A1131" s="27"/>
    </row>
    <row r="1132" ht="12.75">
      <c r="A1132" s="27"/>
    </row>
    <row r="1133" ht="12.75">
      <c r="A1133" s="27"/>
    </row>
    <row r="1134" ht="12.75">
      <c r="A1134" s="27"/>
    </row>
    <row r="1135" ht="12.75">
      <c r="A1135" s="27"/>
    </row>
    <row r="1136" ht="12.75">
      <c r="A1136" s="27"/>
    </row>
    <row r="1137" ht="12.75">
      <c r="A1137" s="27"/>
    </row>
    <row r="1138" ht="12.75">
      <c r="A1138" s="27"/>
    </row>
    <row r="1139" ht="12.75">
      <c r="A1139" s="27"/>
    </row>
    <row r="1140" ht="12.75">
      <c r="A1140" s="27"/>
    </row>
    <row r="1141" ht="12.75">
      <c r="A1141" s="27"/>
    </row>
    <row r="1142" ht="12.75">
      <c r="A1142" s="27"/>
    </row>
    <row r="1143" ht="12.75">
      <c r="A1143" s="27"/>
    </row>
    <row r="1144" ht="12.75">
      <c r="A1144" s="27"/>
    </row>
    <row r="1145" ht="12.75">
      <c r="A1145" s="27"/>
    </row>
    <row r="1146" ht="12.75">
      <c r="A1146" s="27"/>
    </row>
    <row r="1147" ht="12.75">
      <c r="A1147" s="27"/>
    </row>
    <row r="1148" ht="12.75">
      <c r="A1148" s="27"/>
    </row>
    <row r="1149" ht="12.75">
      <c r="A1149" s="27"/>
    </row>
    <row r="1150" ht="12.75">
      <c r="A1150" s="27"/>
    </row>
    <row r="1151" ht="12.75">
      <c r="A1151" s="27"/>
    </row>
    <row r="1152" ht="12.75">
      <c r="A1152" s="27"/>
    </row>
    <row r="1153" ht="12.75">
      <c r="A1153" s="27"/>
    </row>
    <row r="1154" ht="12.75">
      <c r="A1154" s="27"/>
    </row>
    <row r="1155" ht="12.75">
      <c r="A1155" s="27"/>
    </row>
    <row r="1156" ht="12.75">
      <c r="A1156" s="27"/>
    </row>
    <row r="1157" ht="12.75">
      <c r="A1157" s="27"/>
    </row>
    <row r="1158" ht="12.75">
      <c r="A1158" s="27"/>
    </row>
    <row r="1159" ht="12.75">
      <c r="A1159" s="27"/>
    </row>
    <row r="1160" ht="12.75">
      <c r="A1160" s="27"/>
    </row>
    <row r="1161" ht="12.75">
      <c r="A1161" s="27"/>
    </row>
    <row r="1162" ht="12.75">
      <c r="A1162" s="27"/>
    </row>
    <row r="1163" ht="12.75">
      <c r="A1163" s="27"/>
    </row>
    <row r="1164" ht="12.75">
      <c r="A1164" s="27"/>
    </row>
    <row r="1165" ht="12.75">
      <c r="A1165" s="27"/>
    </row>
    <row r="1166" ht="12.75">
      <c r="A1166" s="27"/>
    </row>
    <row r="1167" ht="12.75">
      <c r="A1167" s="27"/>
    </row>
    <row r="1168" ht="12.75">
      <c r="A1168" s="27"/>
    </row>
    <row r="1169" ht="12.75">
      <c r="A1169" s="27"/>
    </row>
    <row r="1170" ht="12.75">
      <c r="A1170" s="27"/>
    </row>
    <row r="1171" ht="12.75">
      <c r="A1171" s="27"/>
    </row>
    <row r="1172" ht="12.75">
      <c r="A1172" s="27"/>
    </row>
    <row r="1173" ht="12.75">
      <c r="A1173" s="27"/>
    </row>
    <row r="1174" ht="12.75">
      <c r="A1174" s="27"/>
    </row>
    <row r="1175" ht="12.75">
      <c r="A1175" s="27"/>
    </row>
    <row r="1176" ht="12.75">
      <c r="A1176" s="27"/>
    </row>
    <row r="1177" ht="12.75">
      <c r="A1177" s="27"/>
    </row>
    <row r="1178" ht="12.75">
      <c r="A1178" s="27"/>
    </row>
    <row r="1179" ht="12.75">
      <c r="A1179" s="27"/>
    </row>
    <row r="1180" ht="12.75">
      <c r="A1180" s="27"/>
    </row>
    <row r="1181" ht="12.75">
      <c r="A1181" s="27"/>
    </row>
    <row r="1182" ht="12.75">
      <c r="A1182" s="27"/>
    </row>
    <row r="1183" ht="12.75">
      <c r="A1183" s="27"/>
    </row>
    <row r="1184" ht="12.75">
      <c r="A1184" s="27"/>
    </row>
    <row r="1185" ht="12.75">
      <c r="A1185" s="27"/>
    </row>
    <row r="1186" ht="12.75">
      <c r="A1186" s="27"/>
    </row>
    <row r="1187" ht="12.75">
      <c r="A1187" s="27"/>
    </row>
    <row r="1188" ht="12.75">
      <c r="A1188" s="27"/>
    </row>
    <row r="1189" ht="12.75">
      <c r="A1189" s="27"/>
    </row>
    <row r="1190" ht="12.75">
      <c r="A1190" s="27"/>
    </row>
    <row r="1191" ht="12.75">
      <c r="A1191" s="27"/>
    </row>
    <row r="1192" ht="12.75">
      <c r="A1192" s="27"/>
    </row>
    <row r="1193" ht="12.75">
      <c r="A1193" s="27"/>
    </row>
    <row r="1194" ht="12.75">
      <c r="A1194" s="27"/>
    </row>
    <row r="1195" ht="12.75">
      <c r="A1195" s="27"/>
    </row>
    <row r="1196" ht="12.75">
      <c r="A1196" s="27"/>
    </row>
    <row r="1197" ht="12.75">
      <c r="A1197" s="27"/>
    </row>
    <row r="1198" ht="12.75">
      <c r="A1198" s="27"/>
    </row>
    <row r="1199" ht="12.75">
      <c r="A1199" s="27"/>
    </row>
    <row r="1200" ht="12.75">
      <c r="A1200" s="27"/>
    </row>
    <row r="1201" ht="12.75">
      <c r="A1201" s="27"/>
    </row>
    <row r="1202" ht="12.75">
      <c r="A1202" s="27"/>
    </row>
    <row r="1203" ht="12.75">
      <c r="A1203" s="27"/>
    </row>
    <row r="1204" ht="12.75">
      <c r="A1204" s="27"/>
    </row>
    <row r="1205" ht="12.75">
      <c r="A1205" s="27"/>
    </row>
    <row r="1206" ht="12.75">
      <c r="A1206" s="27"/>
    </row>
    <row r="1207" ht="12.75">
      <c r="A1207" s="27"/>
    </row>
    <row r="1208" ht="12.75">
      <c r="A1208" s="27"/>
    </row>
    <row r="1209" ht="12.75">
      <c r="A1209" s="27"/>
    </row>
    <row r="1210" ht="12.75">
      <c r="A1210" s="27"/>
    </row>
    <row r="1211" ht="12.75">
      <c r="A1211" s="27"/>
    </row>
    <row r="1212" ht="12.75">
      <c r="A1212" s="27"/>
    </row>
    <row r="1213" ht="12.75">
      <c r="A1213" s="27"/>
    </row>
    <row r="1214" ht="12.75">
      <c r="A1214" s="27"/>
    </row>
    <row r="1215" ht="12.75">
      <c r="A1215" s="27"/>
    </row>
    <row r="1216" ht="12.75">
      <c r="A1216" s="27"/>
    </row>
    <row r="1217" ht="12.75">
      <c r="A1217" s="27"/>
    </row>
    <row r="1218" ht="12.75">
      <c r="A1218" s="27"/>
    </row>
    <row r="1219" ht="12.75">
      <c r="A1219" s="27"/>
    </row>
    <row r="1220" ht="12.75">
      <c r="A1220" s="27"/>
    </row>
    <row r="1221" ht="12.75">
      <c r="A1221" s="27"/>
    </row>
    <row r="1222" ht="12.75">
      <c r="A1222" s="27"/>
    </row>
    <row r="1223" ht="12.75">
      <c r="A1223" s="27"/>
    </row>
    <row r="1224" ht="12.75">
      <c r="A1224" s="27"/>
    </row>
    <row r="1225" ht="12.75">
      <c r="A1225" s="27"/>
    </row>
    <row r="1226" ht="12.75">
      <c r="A1226" s="27"/>
    </row>
    <row r="1227" ht="12.75">
      <c r="A1227" s="27"/>
    </row>
    <row r="1228" ht="12.75">
      <c r="A1228" s="27"/>
    </row>
    <row r="1229" ht="12.75">
      <c r="A1229" s="27"/>
    </row>
    <row r="1230" ht="12.75">
      <c r="A1230" s="27"/>
    </row>
    <row r="1231" ht="12.75">
      <c r="A1231" s="27"/>
    </row>
    <row r="1232" ht="12.75">
      <c r="A1232" s="27"/>
    </row>
    <row r="1233" ht="12.75">
      <c r="A1233" s="27"/>
    </row>
    <row r="1234" ht="12.75">
      <c r="A1234" s="27"/>
    </row>
    <row r="1235" ht="12.75">
      <c r="A1235" s="27"/>
    </row>
    <row r="1236" ht="12.75">
      <c r="A1236" s="27"/>
    </row>
    <row r="1237" ht="12.75">
      <c r="A1237" s="27"/>
    </row>
    <row r="1238" ht="12.75">
      <c r="A1238" s="27"/>
    </row>
    <row r="1239" ht="12.75">
      <c r="A1239" s="27"/>
    </row>
    <row r="1240" ht="12.75">
      <c r="A1240" s="27"/>
    </row>
    <row r="1241" ht="12.75">
      <c r="A1241" s="27"/>
    </row>
    <row r="1242" ht="12.75">
      <c r="A1242" s="27"/>
    </row>
    <row r="1243" ht="12.75">
      <c r="A1243" s="27"/>
    </row>
    <row r="1244" ht="12.75">
      <c r="A1244" s="27"/>
    </row>
    <row r="1245" ht="12.75">
      <c r="A1245" s="27"/>
    </row>
    <row r="1246" ht="12.75">
      <c r="A1246" s="27"/>
    </row>
    <row r="1247" ht="12.75">
      <c r="A1247" s="27"/>
    </row>
    <row r="1248" ht="12.75">
      <c r="A1248" s="27"/>
    </row>
    <row r="1249" ht="12.75">
      <c r="A1249" s="27"/>
    </row>
    <row r="1250" ht="12.75">
      <c r="A1250" s="27"/>
    </row>
    <row r="1251" ht="12.75">
      <c r="A1251" s="27"/>
    </row>
    <row r="1252" ht="12.75">
      <c r="A1252" s="27"/>
    </row>
    <row r="1253" ht="12.75">
      <c r="A1253" s="27"/>
    </row>
    <row r="1254" ht="12.75">
      <c r="A1254" s="27"/>
    </row>
    <row r="1255" ht="12.75">
      <c r="A1255" s="27"/>
    </row>
    <row r="1256" ht="12.75">
      <c r="A1256" s="27"/>
    </row>
    <row r="1257" ht="12.75">
      <c r="A1257" s="27"/>
    </row>
    <row r="1258" ht="12.75">
      <c r="A1258" s="27"/>
    </row>
    <row r="1259" ht="12.75">
      <c r="A1259" s="27"/>
    </row>
    <row r="1260" ht="12.75">
      <c r="A1260" s="27"/>
    </row>
    <row r="1261" ht="12.75">
      <c r="A1261" s="27"/>
    </row>
    <row r="1262" ht="12.75">
      <c r="A1262" s="27"/>
    </row>
    <row r="1263" ht="12.75">
      <c r="A1263" s="27"/>
    </row>
    <row r="1264" ht="12.75">
      <c r="A1264" s="27"/>
    </row>
    <row r="1265" ht="12.75">
      <c r="A1265" s="27"/>
    </row>
    <row r="1266" ht="12.75">
      <c r="A1266" s="27"/>
    </row>
    <row r="1267" ht="12.75">
      <c r="A1267" s="27"/>
    </row>
    <row r="1268" ht="12.75">
      <c r="A1268" s="27"/>
    </row>
    <row r="1269" ht="12.75">
      <c r="A1269" s="27"/>
    </row>
    <row r="1270" ht="12.75">
      <c r="A1270" s="27"/>
    </row>
    <row r="1271" ht="12.75">
      <c r="A1271" s="27"/>
    </row>
    <row r="1272" ht="12.75">
      <c r="A1272" s="27"/>
    </row>
    <row r="1273" ht="12.75">
      <c r="A1273" s="27"/>
    </row>
    <row r="1274" ht="12.75">
      <c r="A1274" s="27"/>
    </row>
    <row r="1275" ht="12.75">
      <c r="A1275" s="27"/>
    </row>
    <row r="1276" ht="12.75">
      <c r="A1276" s="27"/>
    </row>
    <row r="1277" ht="12.75">
      <c r="A1277" s="27"/>
    </row>
    <row r="1278" ht="12.75">
      <c r="A1278" s="27"/>
    </row>
    <row r="1279" ht="12.75">
      <c r="A1279" s="27"/>
    </row>
    <row r="1280" ht="12.75">
      <c r="A1280" s="27"/>
    </row>
    <row r="1281" ht="12.75">
      <c r="A1281" s="27"/>
    </row>
    <row r="1282" ht="12.75">
      <c r="A1282" s="27"/>
    </row>
    <row r="1283" ht="12.75">
      <c r="A1283" s="27"/>
    </row>
    <row r="1284" ht="12.75">
      <c r="A1284" s="27"/>
    </row>
    <row r="1285" ht="12.75">
      <c r="A1285" s="27"/>
    </row>
    <row r="1286" ht="12.75">
      <c r="A1286" s="27"/>
    </row>
    <row r="1287" ht="12.75">
      <c r="A1287" s="27"/>
    </row>
    <row r="1288" ht="12.75">
      <c r="A1288" s="27"/>
    </row>
    <row r="1289" ht="12.75">
      <c r="A1289" s="27"/>
    </row>
    <row r="1290" ht="12.75">
      <c r="A1290" s="27"/>
    </row>
    <row r="1291" ht="12.75">
      <c r="A1291" s="27"/>
    </row>
    <row r="1292" ht="12.75">
      <c r="A1292" s="27"/>
    </row>
    <row r="1293" ht="12.75">
      <c r="A1293" s="27"/>
    </row>
    <row r="1294" ht="12.75">
      <c r="A1294" s="27"/>
    </row>
    <row r="1295" ht="12.75">
      <c r="A1295" s="27"/>
    </row>
    <row r="1296" ht="12.75">
      <c r="A1296" s="27"/>
    </row>
    <row r="1297" ht="12.75">
      <c r="A1297" s="27"/>
    </row>
    <row r="1298" ht="12.75">
      <c r="A1298" s="27"/>
    </row>
    <row r="1299" ht="12.75">
      <c r="A1299" s="27"/>
    </row>
    <row r="1300" ht="12.75">
      <c r="A1300" s="27"/>
    </row>
    <row r="1301" ht="12.75">
      <c r="A1301" s="27"/>
    </row>
    <row r="1302" ht="12.75">
      <c r="A1302" s="27"/>
    </row>
    <row r="1303" ht="12.75">
      <c r="A1303" s="27"/>
    </row>
    <row r="1304" ht="12.75">
      <c r="A1304" s="27"/>
    </row>
    <row r="1305" ht="12.75">
      <c r="A1305" s="27"/>
    </row>
    <row r="1306" ht="12.75">
      <c r="A1306" s="27"/>
    </row>
    <row r="1307" ht="12.75">
      <c r="A1307" s="27"/>
    </row>
    <row r="1308" ht="12.75">
      <c r="A1308" s="27"/>
    </row>
    <row r="1309" ht="12.75">
      <c r="A1309" s="27"/>
    </row>
    <row r="1310" ht="12.75">
      <c r="A1310" s="27"/>
    </row>
    <row r="1311" ht="12.75">
      <c r="A1311" s="27"/>
    </row>
    <row r="1312" ht="12.75">
      <c r="A1312" s="27"/>
    </row>
    <row r="1313" ht="12.75">
      <c r="A1313" s="27"/>
    </row>
    <row r="1314" ht="12.75">
      <c r="A1314" s="27"/>
    </row>
    <row r="1315" ht="12.75">
      <c r="A1315" s="27"/>
    </row>
    <row r="1316" ht="12.75">
      <c r="A1316" s="27"/>
    </row>
    <row r="1317" ht="12.75">
      <c r="A1317" s="27"/>
    </row>
    <row r="1318" ht="12.75">
      <c r="A1318" s="27"/>
    </row>
    <row r="1319" ht="12.75">
      <c r="A1319" s="27"/>
    </row>
    <row r="1320" ht="12.75">
      <c r="A1320" s="27"/>
    </row>
    <row r="1321" ht="12.75">
      <c r="A1321" s="27"/>
    </row>
    <row r="1322" ht="12.75">
      <c r="A1322" s="27"/>
    </row>
    <row r="1323" ht="12.75">
      <c r="A1323" s="27"/>
    </row>
    <row r="1324" ht="12.75">
      <c r="A1324" s="27"/>
    </row>
    <row r="1325" ht="12.75">
      <c r="A1325" s="27"/>
    </row>
    <row r="1326" ht="12.75">
      <c r="A1326" s="27"/>
    </row>
    <row r="1327" ht="12.75">
      <c r="A1327" s="27"/>
    </row>
    <row r="1328" ht="12.75">
      <c r="A1328" s="27"/>
    </row>
    <row r="1329" ht="12.75">
      <c r="A1329" s="27"/>
    </row>
    <row r="1330" ht="12.75">
      <c r="A1330" s="27"/>
    </row>
    <row r="1331" ht="12.75">
      <c r="A1331" s="27"/>
    </row>
    <row r="1332" ht="12.75">
      <c r="A1332" s="27"/>
    </row>
    <row r="1333" ht="12.75">
      <c r="A1333" s="27"/>
    </row>
    <row r="1334" ht="12.75">
      <c r="A1334" s="27"/>
    </row>
    <row r="1335" ht="12.75">
      <c r="A1335" s="27"/>
    </row>
    <row r="1336" ht="12.75">
      <c r="A1336" s="27"/>
    </row>
    <row r="1337" ht="12.75">
      <c r="A1337" s="27"/>
    </row>
    <row r="1338" ht="12.75">
      <c r="A1338" s="27"/>
    </row>
    <row r="1339" ht="12.75">
      <c r="A1339" s="27"/>
    </row>
    <row r="1340" ht="12.75">
      <c r="A1340" s="27"/>
    </row>
    <row r="1341" ht="12.75">
      <c r="A1341" s="27"/>
    </row>
    <row r="1342" ht="12.75">
      <c r="A1342" s="27"/>
    </row>
    <row r="1343" ht="12.75">
      <c r="A1343" s="27"/>
    </row>
    <row r="1344" ht="12.75">
      <c r="A1344" s="27"/>
    </row>
    <row r="1345" ht="12.75">
      <c r="A1345" s="27"/>
    </row>
    <row r="1346" ht="12.75">
      <c r="A1346" s="27"/>
    </row>
    <row r="1347" ht="12.75">
      <c r="A1347" s="27"/>
    </row>
    <row r="1348" ht="12.75">
      <c r="A1348" s="27"/>
    </row>
    <row r="1349" ht="12.75">
      <c r="A1349" s="27"/>
    </row>
    <row r="1350" ht="12.75">
      <c r="A1350" s="27"/>
    </row>
    <row r="1351" ht="12.75">
      <c r="A1351" s="27"/>
    </row>
    <row r="1352" ht="12.75">
      <c r="A1352" s="27"/>
    </row>
    <row r="1353" ht="12.75">
      <c r="A1353" s="27"/>
    </row>
    <row r="1354" ht="12.75">
      <c r="A1354" s="27"/>
    </row>
    <row r="1355" ht="12.75">
      <c r="A1355" s="27"/>
    </row>
    <row r="1356" ht="12.75">
      <c r="A1356" s="27"/>
    </row>
    <row r="1357" ht="12.75">
      <c r="A1357" s="27"/>
    </row>
    <row r="1358" ht="12.75">
      <c r="A1358" s="27"/>
    </row>
    <row r="1359" ht="12.75">
      <c r="A1359" s="27"/>
    </row>
    <row r="1360" ht="12.75">
      <c r="A1360" s="27"/>
    </row>
    <row r="1361" ht="12.75">
      <c r="A1361" s="27"/>
    </row>
    <row r="1362" ht="12.75">
      <c r="A1362" s="27"/>
    </row>
    <row r="1363" ht="12.75">
      <c r="A1363" s="27"/>
    </row>
    <row r="1364" ht="12.75">
      <c r="A1364" s="27"/>
    </row>
    <row r="1365" ht="12.75">
      <c r="A1365" s="27"/>
    </row>
    <row r="1366" ht="12.75">
      <c r="A1366" s="27"/>
    </row>
    <row r="1367" ht="12.75">
      <c r="A1367" s="27"/>
    </row>
    <row r="1368" ht="12.75">
      <c r="A1368" s="27"/>
    </row>
    <row r="1369" ht="12.75">
      <c r="A1369" s="27"/>
    </row>
    <row r="1370" ht="12.75">
      <c r="A1370" s="27"/>
    </row>
    <row r="1371" ht="12.75">
      <c r="A1371" s="27"/>
    </row>
    <row r="1372" ht="12.75">
      <c r="A1372" s="27"/>
    </row>
    <row r="1373" ht="12.75">
      <c r="A1373" s="27"/>
    </row>
    <row r="1374" ht="12.75">
      <c r="A1374" s="27"/>
    </row>
    <row r="1375" ht="12.75">
      <c r="A1375" s="27"/>
    </row>
    <row r="1376" ht="12.75">
      <c r="A1376" s="27"/>
    </row>
    <row r="1377" ht="12.75">
      <c r="A1377" s="27"/>
    </row>
    <row r="1378" ht="12.75">
      <c r="A1378" s="27"/>
    </row>
    <row r="1379" ht="12.75">
      <c r="A1379" s="27"/>
    </row>
    <row r="1380" ht="12.75">
      <c r="A1380" s="27"/>
    </row>
    <row r="1381" ht="12.75">
      <c r="A1381" s="27"/>
    </row>
    <row r="1382" ht="12.75">
      <c r="A1382" s="27"/>
    </row>
    <row r="1383" ht="12.75">
      <c r="A1383" s="27"/>
    </row>
    <row r="1384" ht="12.75">
      <c r="A1384" s="27"/>
    </row>
    <row r="1385" ht="12.75">
      <c r="A1385" s="27"/>
    </row>
    <row r="1386" ht="12.75">
      <c r="A1386" s="27"/>
    </row>
    <row r="1387" ht="12.75">
      <c r="A1387" s="27"/>
    </row>
    <row r="1388" ht="12.75">
      <c r="A1388" s="27"/>
    </row>
    <row r="1389" ht="12.75">
      <c r="A1389" s="27"/>
    </row>
    <row r="1390" ht="12.75">
      <c r="A1390" s="27"/>
    </row>
    <row r="1391" ht="12.75">
      <c r="A1391" s="27"/>
    </row>
    <row r="1392" ht="12.75">
      <c r="A1392" s="27"/>
    </row>
    <row r="1393" ht="12.75">
      <c r="A1393" s="27"/>
    </row>
    <row r="1394" ht="12.75">
      <c r="A1394" s="27"/>
    </row>
    <row r="1395" ht="12.75">
      <c r="A1395" s="27"/>
    </row>
    <row r="1396" ht="12.75">
      <c r="A1396" s="27"/>
    </row>
    <row r="1397" ht="12.75">
      <c r="A1397" s="27"/>
    </row>
    <row r="1398" ht="12.75">
      <c r="A1398" s="27"/>
    </row>
    <row r="1399" ht="12.75">
      <c r="A1399" s="27"/>
    </row>
    <row r="1400" ht="12.75">
      <c r="A1400" s="27"/>
    </row>
    <row r="1401" ht="12.75">
      <c r="A1401" s="27"/>
    </row>
    <row r="1402" ht="12.75">
      <c r="A1402" s="27"/>
    </row>
    <row r="1403" ht="12.75">
      <c r="A1403" s="27"/>
    </row>
    <row r="1404" ht="12.75">
      <c r="A1404" s="27"/>
    </row>
    <row r="1405" ht="12.75">
      <c r="A1405" s="27"/>
    </row>
    <row r="1406" ht="12.75">
      <c r="A1406" s="27"/>
    </row>
    <row r="1407" ht="12.75">
      <c r="A1407" s="27"/>
    </row>
    <row r="1408" ht="12.75">
      <c r="A1408" s="27"/>
    </row>
    <row r="1409" ht="12.75">
      <c r="A1409" s="27"/>
    </row>
    <row r="1410" ht="12.75">
      <c r="A1410" s="27"/>
    </row>
    <row r="1411" ht="12.75">
      <c r="A1411" s="27"/>
    </row>
    <row r="1412" ht="12.75">
      <c r="A1412" s="27"/>
    </row>
    <row r="1413" ht="12.75">
      <c r="A1413" s="27"/>
    </row>
    <row r="1414" ht="12.75">
      <c r="A1414" s="27"/>
    </row>
    <row r="1415" ht="12.75">
      <c r="A1415" s="27"/>
    </row>
    <row r="1416" ht="12.75">
      <c r="A1416" s="27"/>
    </row>
    <row r="1417" ht="12.75">
      <c r="A1417" s="27"/>
    </row>
    <row r="1418" ht="12.75">
      <c r="A1418" s="27"/>
    </row>
    <row r="1419" ht="12.75">
      <c r="A1419" s="27"/>
    </row>
    <row r="1420" ht="12.75">
      <c r="A1420" s="27"/>
    </row>
    <row r="1421" ht="12.75">
      <c r="A1421" s="27"/>
    </row>
    <row r="1422" ht="12.75">
      <c r="A1422" s="27"/>
    </row>
    <row r="1423" ht="12.75">
      <c r="A1423" s="27"/>
    </row>
    <row r="1424" ht="12.75">
      <c r="A1424" s="27"/>
    </row>
    <row r="1425" ht="12.75">
      <c r="A1425" s="27"/>
    </row>
    <row r="1426" ht="12.75">
      <c r="A1426" s="27"/>
    </row>
    <row r="1427" ht="12.75">
      <c r="A1427" s="27"/>
    </row>
    <row r="1428" ht="12.75">
      <c r="A1428" s="27"/>
    </row>
    <row r="1429" ht="12.75">
      <c r="A1429" s="27"/>
    </row>
    <row r="1430" ht="12.75">
      <c r="A1430" s="27"/>
    </row>
    <row r="1431" ht="12.75">
      <c r="A1431" s="27"/>
    </row>
    <row r="1432" ht="12.75">
      <c r="A1432" s="27"/>
    </row>
    <row r="1433" ht="12.75">
      <c r="A1433" s="27"/>
    </row>
    <row r="1434" ht="12.75">
      <c r="A1434" s="27"/>
    </row>
    <row r="1435" ht="12.75">
      <c r="A1435" s="27"/>
    </row>
    <row r="1436" ht="12.75">
      <c r="A1436" s="27"/>
    </row>
    <row r="1437" ht="12.75">
      <c r="A1437" s="27"/>
    </row>
    <row r="1438" ht="12.75">
      <c r="A1438" s="27"/>
    </row>
    <row r="1439" ht="12.75">
      <c r="A1439" s="27"/>
    </row>
    <row r="1440" ht="12.75">
      <c r="A1440" s="27"/>
    </row>
    <row r="1441" ht="12.75">
      <c r="A1441" s="27"/>
    </row>
    <row r="1442" ht="12.75">
      <c r="A1442" s="27"/>
    </row>
    <row r="1443" ht="12.75">
      <c r="A1443" s="27"/>
    </row>
    <row r="1444" ht="12.75">
      <c r="A1444" s="27"/>
    </row>
    <row r="1445" ht="12.75">
      <c r="A1445" s="27"/>
    </row>
    <row r="1446" ht="12.75">
      <c r="A1446" s="27"/>
    </row>
    <row r="1447" ht="12.75">
      <c r="A1447" s="27"/>
    </row>
    <row r="1448" ht="12.75">
      <c r="A1448" s="27"/>
    </row>
    <row r="1449" ht="12.75">
      <c r="A1449" s="27"/>
    </row>
    <row r="1450" ht="12.75">
      <c r="A1450" s="27"/>
    </row>
    <row r="1451" ht="12.75">
      <c r="A1451" s="27"/>
    </row>
    <row r="1452" ht="12.75">
      <c r="A1452" s="27"/>
    </row>
    <row r="1453" ht="12.75">
      <c r="A1453" s="27"/>
    </row>
    <row r="1454" ht="12.75">
      <c r="A1454" s="27"/>
    </row>
    <row r="1455" ht="12.75">
      <c r="A1455" s="27"/>
    </row>
    <row r="1456" ht="12.75">
      <c r="A1456" s="27"/>
    </row>
    <row r="1457" ht="12.75">
      <c r="A1457" s="27"/>
    </row>
    <row r="1458" ht="12.75">
      <c r="A1458" s="27"/>
    </row>
    <row r="1459" ht="12.75">
      <c r="A1459" s="27"/>
    </row>
    <row r="1460" ht="12.75">
      <c r="A1460" s="27"/>
    </row>
    <row r="1461" ht="12.75">
      <c r="A1461" s="27"/>
    </row>
    <row r="1462" ht="12.75">
      <c r="A1462" s="27"/>
    </row>
    <row r="1463" ht="12.75">
      <c r="A1463" s="27"/>
    </row>
    <row r="1464" ht="12.75">
      <c r="A1464" s="27"/>
    </row>
    <row r="1465" ht="12.75">
      <c r="A1465" s="27"/>
    </row>
    <row r="1466" ht="12.75">
      <c r="A1466" s="27"/>
    </row>
    <row r="1467" ht="12.75">
      <c r="A1467" s="27"/>
    </row>
    <row r="1468" ht="12.75">
      <c r="A1468" s="27"/>
    </row>
    <row r="1469" ht="12.75">
      <c r="A1469" s="27"/>
    </row>
    <row r="1470" ht="12.75">
      <c r="A1470" s="27"/>
    </row>
    <row r="1471" ht="12.75">
      <c r="A1471" s="27"/>
    </row>
    <row r="1472" ht="12.75">
      <c r="A1472" s="27"/>
    </row>
    <row r="1473" ht="12.75">
      <c r="A1473" s="27"/>
    </row>
    <row r="1474" ht="12.75">
      <c r="A1474" s="27"/>
    </row>
    <row r="1475" ht="12.75">
      <c r="A1475" s="27"/>
    </row>
    <row r="1476" ht="12.75">
      <c r="A1476" s="27"/>
    </row>
    <row r="1477" ht="12.75">
      <c r="A1477" s="27"/>
    </row>
    <row r="1478" ht="12.75">
      <c r="A1478" s="27"/>
    </row>
    <row r="1479" ht="12.75">
      <c r="A1479" s="27"/>
    </row>
    <row r="1480" ht="12.75">
      <c r="A1480" s="27"/>
    </row>
    <row r="1481" ht="12.75">
      <c r="A1481" s="27"/>
    </row>
    <row r="1482" ht="12.75">
      <c r="A1482" s="27"/>
    </row>
    <row r="1483" ht="12.75">
      <c r="A1483" s="27"/>
    </row>
    <row r="1484" ht="12.75">
      <c r="A1484" s="27"/>
    </row>
    <row r="1485" ht="12.75">
      <c r="A1485" s="27"/>
    </row>
    <row r="1486" ht="12.75">
      <c r="A1486" s="27"/>
    </row>
    <row r="1487" ht="12.75">
      <c r="A1487" s="27"/>
    </row>
    <row r="1488" ht="12.75">
      <c r="A1488" s="27"/>
    </row>
    <row r="1489" ht="12.75">
      <c r="A1489" s="27"/>
    </row>
    <row r="1490" ht="12.75">
      <c r="A1490" s="27"/>
    </row>
    <row r="1491" ht="12.75">
      <c r="A1491" s="27"/>
    </row>
    <row r="1492" ht="12.75">
      <c r="A1492" s="27"/>
    </row>
    <row r="1493" ht="12.75">
      <c r="A1493" s="27"/>
    </row>
    <row r="1494" ht="12.75">
      <c r="A1494" s="27"/>
    </row>
    <row r="1495" ht="12.75">
      <c r="A1495" s="27"/>
    </row>
    <row r="1496" ht="12.75">
      <c r="A1496" s="27"/>
    </row>
    <row r="1497" ht="12.75">
      <c r="A1497" s="27"/>
    </row>
    <row r="1498" ht="12.75">
      <c r="A1498" s="27"/>
    </row>
    <row r="1499" ht="12.75">
      <c r="A1499" s="27"/>
    </row>
    <row r="1500" ht="12.75">
      <c r="A1500" s="27"/>
    </row>
    <row r="1501" ht="12.75">
      <c r="A1501" s="27"/>
    </row>
    <row r="1502" ht="12.75">
      <c r="A1502" s="27"/>
    </row>
    <row r="1503" ht="12.75">
      <c r="A1503" s="27"/>
    </row>
    <row r="1504" ht="12.75">
      <c r="A1504" s="27"/>
    </row>
    <row r="1505" ht="12.75">
      <c r="A1505" s="27"/>
    </row>
    <row r="1506" ht="12.75">
      <c r="A1506" s="27"/>
    </row>
    <row r="1507" ht="12.75">
      <c r="A1507" s="27"/>
    </row>
    <row r="1508" ht="12.75">
      <c r="A1508" s="27"/>
    </row>
    <row r="1509" ht="12.75">
      <c r="A1509" s="27"/>
    </row>
    <row r="1510" ht="12.75">
      <c r="A1510" s="27"/>
    </row>
    <row r="1511" ht="12.75">
      <c r="A1511" s="27"/>
    </row>
    <row r="1512" ht="12.75">
      <c r="A1512" s="27"/>
    </row>
    <row r="1513" ht="12.75">
      <c r="A1513" s="27"/>
    </row>
    <row r="1514" ht="12.75">
      <c r="A1514" s="27"/>
    </row>
    <row r="1515" ht="12.75">
      <c r="A1515" s="27"/>
    </row>
    <row r="1516" ht="12.75">
      <c r="A1516" s="27"/>
    </row>
    <row r="1517" ht="12.75">
      <c r="A1517" s="27"/>
    </row>
    <row r="1518" ht="12.75">
      <c r="A1518" s="27"/>
    </row>
    <row r="1519" ht="12.75">
      <c r="A1519" s="27"/>
    </row>
    <row r="1520" ht="12.75">
      <c r="A1520" s="27"/>
    </row>
    <row r="1521" ht="12.75">
      <c r="A1521" s="27"/>
    </row>
    <row r="1522" ht="12.75">
      <c r="A1522" s="27"/>
    </row>
    <row r="1523" ht="12.75">
      <c r="A1523" s="27"/>
    </row>
    <row r="1524" ht="12.75">
      <c r="A1524" s="27"/>
    </row>
    <row r="1525" ht="12.75">
      <c r="A1525" s="27"/>
    </row>
    <row r="1526" ht="12.75">
      <c r="A1526" s="27"/>
    </row>
    <row r="1527" ht="12.75">
      <c r="A1527" s="27"/>
    </row>
    <row r="1528" ht="12.75">
      <c r="A1528" s="27"/>
    </row>
    <row r="1529" ht="12.75">
      <c r="A1529" s="27"/>
    </row>
    <row r="1530" ht="12.75">
      <c r="A1530" s="27"/>
    </row>
    <row r="1531" ht="12.75">
      <c r="A1531" s="27"/>
    </row>
    <row r="1532" ht="12.75">
      <c r="A1532" s="27"/>
    </row>
    <row r="1533" ht="12.75">
      <c r="A1533" s="27"/>
    </row>
    <row r="1534" ht="12.75">
      <c r="A1534" s="27"/>
    </row>
    <row r="1535" ht="12.75">
      <c r="A1535" s="27"/>
    </row>
    <row r="1536" ht="12.75">
      <c r="A1536" s="27"/>
    </row>
    <row r="1537" ht="12.75">
      <c r="A1537" s="27"/>
    </row>
    <row r="1538" ht="12.75">
      <c r="A1538" s="27"/>
    </row>
    <row r="1539" ht="12.75">
      <c r="A1539" s="27"/>
    </row>
    <row r="1540" ht="12.75">
      <c r="A1540" s="27"/>
    </row>
    <row r="1541" ht="12.75">
      <c r="A1541" s="27"/>
    </row>
    <row r="1542" ht="12.75">
      <c r="A1542" s="27"/>
    </row>
    <row r="1543" ht="12.75">
      <c r="A1543" s="27"/>
    </row>
    <row r="1544" ht="12.75">
      <c r="A1544" s="27"/>
    </row>
    <row r="1545" ht="12.75">
      <c r="A1545" s="27"/>
    </row>
    <row r="1546" ht="12.75">
      <c r="A1546" s="27"/>
    </row>
    <row r="1547" ht="12.75">
      <c r="A1547" s="27"/>
    </row>
    <row r="1548" ht="12.75">
      <c r="A1548" s="27"/>
    </row>
    <row r="1549" ht="12.75">
      <c r="A1549" s="27"/>
    </row>
    <row r="1550" ht="12.75">
      <c r="A1550" s="27"/>
    </row>
    <row r="1551" ht="12.75">
      <c r="A1551" s="27"/>
    </row>
    <row r="1552" ht="12.75">
      <c r="A1552" s="27"/>
    </row>
    <row r="1553" ht="12.75">
      <c r="A1553" s="27"/>
    </row>
    <row r="1554" ht="12.75">
      <c r="A1554" s="27"/>
    </row>
    <row r="1555" ht="12.75">
      <c r="A1555" s="27"/>
    </row>
    <row r="1556" ht="12.75">
      <c r="A1556" s="27"/>
    </row>
    <row r="1557" ht="12.75">
      <c r="A1557" s="27"/>
    </row>
    <row r="1558" ht="12.75">
      <c r="A1558" s="27"/>
    </row>
    <row r="1559" ht="12.75">
      <c r="A1559" s="27"/>
    </row>
    <row r="1560" ht="12.75">
      <c r="A1560" s="27"/>
    </row>
    <row r="1561" ht="12.75">
      <c r="A1561" s="27"/>
    </row>
    <row r="1562" ht="12.75">
      <c r="A1562" s="27"/>
    </row>
    <row r="1563" ht="12.75">
      <c r="A1563" s="27"/>
    </row>
    <row r="1564" ht="12.75">
      <c r="A1564" s="27"/>
    </row>
    <row r="1565" ht="12.75">
      <c r="A1565" s="27"/>
    </row>
    <row r="1566" ht="12.75">
      <c r="A1566" s="27"/>
    </row>
    <row r="1567" ht="12.75">
      <c r="A1567" s="27"/>
    </row>
    <row r="1568" ht="12.75">
      <c r="A1568" s="27"/>
    </row>
    <row r="1569" ht="12.75">
      <c r="A1569" s="27"/>
    </row>
    <row r="1570" ht="12.75">
      <c r="A1570" s="27"/>
    </row>
    <row r="1571" ht="12.75">
      <c r="A1571" s="27"/>
    </row>
    <row r="1572" ht="12.75">
      <c r="A1572" s="27"/>
    </row>
    <row r="1573" ht="12.75">
      <c r="A1573" s="27"/>
    </row>
    <row r="1574" ht="12.75">
      <c r="A1574" s="27"/>
    </row>
    <row r="1575" ht="12.75">
      <c r="A1575" s="27"/>
    </row>
    <row r="1576" ht="12.75">
      <c r="A1576" s="27"/>
    </row>
    <row r="1577" ht="12.75">
      <c r="A1577" s="27"/>
    </row>
    <row r="1578" ht="12.75">
      <c r="A1578" s="27"/>
    </row>
    <row r="1579" ht="12.75">
      <c r="A1579" s="27"/>
    </row>
    <row r="1580" ht="12.75">
      <c r="A1580" s="27"/>
    </row>
    <row r="1581" ht="12.75">
      <c r="A1581" s="27"/>
    </row>
    <row r="1582" ht="12.75">
      <c r="A1582" s="27"/>
    </row>
    <row r="1583" ht="12.75">
      <c r="A1583" s="27"/>
    </row>
    <row r="1584" ht="12.75">
      <c r="A1584" s="27"/>
    </row>
    <row r="1585" ht="12.75">
      <c r="A1585" s="27"/>
    </row>
    <row r="1586" ht="12.75">
      <c r="A1586" s="27"/>
    </row>
    <row r="1587" ht="12.75">
      <c r="A1587" s="27"/>
    </row>
    <row r="1588" ht="12.75">
      <c r="A1588" s="27"/>
    </row>
    <row r="1589" ht="12.75">
      <c r="A1589" s="27"/>
    </row>
    <row r="1590" ht="12.75">
      <c r="A1590" s="27"/>
    </row>
    <row r="1591" ht="12.75">
      <c r="A1591" s="27"/>
    </row>
    <row r="1592" ht="12.75">
      <c r="A1592" s="27"/>
    </row>
  </sheetData>
  <printOptions gridLines="1"/>
  <pageMargins left="0.25" right="0.25" top="1" bottom="0.25" header="0.5" footer="0.5"/>
  <pageSetup orientation="landscape" scale="90" r:id="rId1"/>
  <headerFooter alignWithMargins="0">
    <oddHeader>&amp;LSaturday, March 24, 2007&amp;CAPF-AAPF IL State PL Championships Women, 
Men Junior &amp; Teenage&amp;RBolingbrook, 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1901"/>
  <sheetViews>
    <sheetView tabSelected="1" workbookViewId="0" topLeftCell="A1">
      <selection activeCell="A46" sqref="A46"/>
    </sheetView>
  </sheetViews>
  <sheetFormatPr defaultColWidth="9.140625" defaultRowHeight="12.75"/>
  <cols>
    <col min="1" max="1" width="24.00390625" style="24" customWidth="1"/>
    <col min="2" max="2" width="13.421875" style="24" customWidth="1"/>
    <col min="3" max="3" width="9.57421875" style="24" customWidth="1"/>
    <col min="4" max="4" width="5.140625" style="12" customWidth="1"/>
    <col min="5" max="5" width="6.140625" style="24" customWidth="1"/>
    <col min="6" max="6" width="3.57421875" style="24" customWidth="1"/>
    <col min="7" max="7" width="3.57421875" style="24" hidden="1" customWidth="1"/>
    <col min="8" max="8" width="10.421875" style="25" hidden="1" customWidth="1"/>
    <col min="9" max="9" width="5.8515625" style="26" hidden="1" customWidth="1"/>
    <col min="10" max="10" width="7.7109375" style="12" hidden="1" customWidth="1"/>
    <col min="11" max="11" width="2.28125" style="14" hidden="1" customWidth="1"/>
    <col min="12" max="12" width="7.28125" style="13" hidden="1" customWidth="1"/>
    <col min="13" max="13" width="7.28125" style="12" hidden="1" customWidth="1"/>
    <col min="14" max="14" width="2.28125" style="14" hidden="1" customWidth="1"/>
    <col min="15" max="15" width="7.28125" style="13" hidden="1" customWidth="1"/>
    <col min="16" max="16" width="7.28125" style="12" hidden="1" customWidth="1"/>
    <col min="17" max="17" width="2.28125" style="14" hidden="1" customWidth="1"/>
    <col min="18" max="18" width="7.28125" style="13" hidden="1" customWidth="1"/>
    <col min="19" max="19" width="7.28125" style="12" hidden="1" customWidth="1"/>
    <col min="20" max="20" width="2.28125" style="14" hidden="1" customWidth="1"/>
    <col min="21" max="21" width="7.28125" style="13" hidden="1" customWidth="1"/>
    <col min="22" max="22" width="8.28125" style="13" customWidth="1"/>
    <col min="23" max="23" width="7.28125" style="12" hidden="1" customWidth="1"/>
    <col min="24" max="24" width="4.140625" style="12" hidden="1" customWidth="1"/>
    <col min="25" max="25" width="7.28125" style="13" hidden="1" customWidth="1"/>
    <col min="26" max="26" width="7.00390625" style="12" hidden="1" customWidth="1"/>
    <col min="27" max="27" width="4.140625" style="12" hidden="1" customWidth="1"/>
    <col min="28" max="28" width="7.140625" style="13" hidden="1" customWidth="1"/>
    <col min="29" max="29" width="7.28125" style="12" hidden="1" customWidth="1"/>
    <col min="30" max="30" width="4.140625" style="12" hidden="1" customWidth="1"/>
    <col min="31" max="31" width="8.28125" style="13" hidden="1" customWidth="1"/>
    <col min="32" max="32" width="4.8515625" style="12" hidden="1" customWidth="1"/>
    <col min="33" max="33" width="4.140625" style="12" hidden="1" customWidth="1"/>
    <col min="34" max="34" width="5.00390625" style="13" hidden="1" customWidth="1"/>
    <col min="35" max="35" width="8.28125" style="13" customWidth="1"/>
    <col min="36" max="36" width="8.57421875" style="12" hidden="1" customWidth="1"/>
    <col min="37" max="37" width="7.28125" style="12" hidden="1" customWidth="1"/>
    <col min="38" max="38" width="3.57421875" style="12" hidden="1" customWidth="1"/>
    <col min="39" max="39" width="7.28125" style="13" hidden="1" customWidth="1"/>
    <col min="40" max="40" width="7.28125" style="12" hidden="1" customWidth="1"/>
    <col min="41" max="41" width="3.57421875" style="12" hidden="1" customWidth="1"/>
    <col min="42" max="42" width="7.28125" style="13" hidden="1" customWidth="1"/>
    <col min="43" max="43" width="7.28125" style="12" hidden="1" customWidth="1"/>
    <col min="44" max="44" width="3.57421875" style="12" hidden="1" customWidth="1"/>
    <col min="45" max="45" width="7.28125" style="13" hidden="1" customWidth="1"/>
    <col min="46" max="46" width="7.28125" style="12" hidden="1" customWidth="1"/>
    <col min="47" max="47" width="3.57421875" style="12" hidden="1" customWidth="1"/>
    <col min="48" max="48" width="7.28125" style="13" hidden="1" customWidth="1"/>
    <col min="49" max="49" width="8.28125" style="13" customWidth="1"/>
    <col min="50" max="50" width="9.140625" style="13" customWidth="1"/>
    <col min="51" max="51" width="9.140625" style="17" customWidth="1"/>
    <col min="52" max="52" width="9.8515625" style="13" customWidth="1"/>
    <col min="53" max="53" width="2.00390625" style="13" customWidth="1"/>
    <col min="54" max="54" width="17.7109375" style="13" customWidth="1"/>
  </cols>
  <sheetData>
    <row r="1" spans="1:54" ht="78" customHeight="1">
      <c r="A1" s="31" t="s">
        <v>1</v>
      </c>
      <c r="B1" s="31" t="s">
        <v>27</v>
      </c>
      <c r="C1" s="31" t="s">
        <v>44</v>
      </c>
      <c r="D1" s="35" t="s">
        <v>73</v>
      </c>
      <c r="E1" s="34" t="s">
        <v>72</v>
      </c>
      <c r="F1" s="31" t="s">
        <v>2</v>
      </c>
      <c r="G1" s="31" t="s">
        <v>3</v>
      </c>
      <c r="H1" s="32" t="s">
        <v>0</v>
      </c>
      <c r="I1" s="33" t="s">
        <v>79</v>
      </c>
      <c r="J1" s="36" t="s">
        <v>4</v>
      </c>
      <c r="K1" s="37" t="s">
        <v>5</v>
      </c>
      <c r="L1" s="38" t="s">
        <v>6</v>
      </c>
      <c r="M1" s="39" t="s">
        <v>7</v>
      </c>
      <c r="N1" s="37" t="s">
        <v>5</v>
      </c>
      <c r="O1" s="38" t="s">
        <v>6</v>
      </c>
      <c r="P1" s="37" t="s">
        <v>8</v>
      </c>
      <c r="Q1" s="37" t="s">
        <v>5</v>
      </c>
      <c r="R1" s="38" t="s">
        <v>6</v>
      </c>
      <c r="S1" s="37" t="s">
        <v>9</v>
      </c>
      <c r="T1" s="37" t="s">
        <v>5</v>
      </c>
      <c r="U1" s="38" t="s">
        <v>6</v>
      </c>
      <c r="V1" s="40" t="s">
        <v>10</v>
      </c>
      <c r="W1" s="36" t="s">
        <v>11</v>
      </c>
      <c r="X1" s="37" t="s">
        <v>5</v>
      </c>
      <c r="Y1" s="38" t="s">
        <v>6</v>
      </c>
      <c r="Z1" s="37" t="s">
        <v>12</v>
      </c>
      <c r="AA1" s="37" t="s">
        <v>5</v>
      </c>
      <c r="AB1" s="38" t="s">
        <v>6</v>
      </c>
      <c r="AC1" s="37" t="s">
        <v>13</v>
      </c>
      <c r="AD1" s="37" t="s">
        <v>5</v>
      </c>
      <c r="AE1" s="38" t="s">
        <v>6</v>
      </c>
      <c r="AF1" s="37" t="s">
        <v>14</v>
      </c>
      <c r="AG1" s="37" t="s">
        <v>5</v>
      </c>
      <c r="AH1" s="38" t="s">
        <v>6</v>
      </c>
      <c r="AI1" s="40" t="s">
        <v>15</v>
      </c>
      <c r="AJ1" s="41" t="s">
        <v>16</v>
      </c>
      <c r="AK1" s="37" t="s">
        <v>17</v>
      </c>
      <c r="AL1" s="37" t="s">
        <v>5</v>
      </c>
      <c r="AM1" s="38" t="s">
        <v>6</v>
      </c>
      <c r="AN1" s="37" t="s">
        <v>18</v>
      </c>
      <c r="AO1" s="37" t="s">
        <v>5</v>
      </c>
      <c r="AP1" s="38" t="s">
        <v>6</v>
      </c>
      <c r="AQ1" s="37" t="s">
        <v>19</v>
      </c>
      <c r="AR1" s="37" t="s">
        <v>5</v>
      </c>
      <c r="AS1" s="38" t="s">
        <v>6</v>
      </c>
      <c r="AT1" s="37" t="s">
        <v>20</v>
      </c>
      <c r="AU1" s="37" t="s">
        <v>5</v>
      </c>
      <c r="AV1" s="38" t="s">
        <v>6</v>
      </c>
      <c r="AW1" s="40" t="s">
        <v>21</v>
      </c>
      <c r="AX1" s="42" t="s">
        <v>22</v>
      </c>
      <c r="AY1" s="43" t="s">
        <v>23</v>
      </c>
      <c r="AZ1" s="44" t="s">
        <v>24</v>
      </c>
      <c r="BA1" s="38" t="s">
        <v>25</v>
      </c>
      <c r="BB1" s="38" t="s">
        <v>26</v>
      </c>
    </row>
    <row r="2" spans="1:54" ht="12.75">
      <c r="A2" s="28" t="s">
        <v>122</v>
      </c>
      <c r="B2" s="28" t="s">
        <v>33</v>
      </c>
      <c r="C2" s="28" t="s">
        <v>45</v>
      </c>
      <c r="D2" s="54">
        <v>67.5</v>
      </c>
      <c r="E2" s="22">
        <v>66.6</v>
      </c>
      <c r="F2" s="19">
        <v>45</v>
      </c>
      <c r="G2" s="19">
        <v>1</v>
      </c>
      <c r="H2" s="20">
        <v>0.75705</v>
      </c>
      <c r="I2" s="21">
        <v>1.055</v>
      </c>
      <c r="J2" s="5">
        <v>192.5</v>
      </c>
      <c r="K2" s="2"/>
      <c r="L2" s="6">
        <f aca="true" t="shared" si="0" ref="L2:L12">IF(K2&gt;0,0,J2)</f>
        <v>192.5</v>
      </c>
      <c r="M2" s="3">
        <v>210</v>
      </c>
      <c r="N2" s="2"/>
      <c r="O2" s="6">
        <f aca="true" t="shared" si="1" ref="O2:O9">IF(N2&gt;0,0,M2)</f>
        <v>210</v>
      </c>
      <c r="P2" s="3">
        <v>215</v>
      </c>
      <c r="Q2" s="2">
        <v>1</v>
      </c>
      <c r="R2" s="6">
        <f aca="true" t="shared" si="2" ref="R2:R9">IF(Q2&gt;0,0,P2)</f>
        <v>0</v>
      </c>
      <c r="S2" s="3"/>
      <c r="T2" s="2"/>
      <c r="U2" s="6">
        <f>IF(T2&gt;0,0,S2)</f>
        <v>0</v>
      </c>
      <c r="V2" s="7">
        <f aca="true" t="shared" si="3" ref="V2:V12">IF(COUNT(K2,N2)&gt;2,"out",MAX(L2,O2,R2))</f>
        <v>210</v>
      </c>
      <c r="W2" s="5">
        <v>130</v>
      </c>
      <c r="X2" s="2"/>
      <c r="Y2" s="6">
        <f aca="true" t="shared" si="4" ref="Y2:Y32">IF(X2&gt;0,0,W2)</f>
        <v>130</v>
      </c>
      <c r="Z2" s="3">
        <v>135</v>
      </c>
      <c r="AA2" s="2"/>
      <c r="AB2" s="6">
        <f aca="true" t="shared" si="5" ref="AB2:AB10">IF(AA2&gt;0,0,Z2)</f>
        <v>135</v>
      </c>
      <c r="AC2" s="3">
        <v>137.5</v>
      </c>
      <c r="AD2" s="2">
        <v>1</v>
      </c>
      <c r="AE2" s="6">
        <f aca="true" t="shared" si="6" ref="AE2:AE9">IF(AD2&gt;0,0,AC2)</f>
        <v>0</v>
      </c>
      <c r="AF2" s="3"/>
      <c r="AG2" s="2"/>
      <c r="AH2" s="6">
        <f aca="true" t="shared" si="7" ref="AH2:AH32">IF(AG2&gt;0,0,AF2)</f>
        <v>0</v>
      </c>
      <c r="AI2" s="7">
        <f aca="true" t="shared" si="8" ref="AI2:AI32">MAX(Y2,AB2,AE2)</f>
        <v>135</v>
      </c>
      <c r="AJ2" s="5">
        <f>V2+AI2</f>
        <v>345</v>
      </c>
      <c r="AK2" s="3">
        <v>207.5</v>
      </c>
      <c r="AL2" s="2"/>
      <c r="AM2" s="6">
        <f aca="true" t="shared" si="9" ref="AM2:AM12">IF(AL2&gt;0,0,AK2)</f>
        <v>207.5</v>
      </c>
      <c r="AN2" s="3">
        <v>220</v>
      </c>
      <c r="AO2" s="2"/>
      <c r="AP2" s="6">
        <f aca="true" t="shared" si="10" ref="AP2:AP12">IF(AO2&gt;0,0,AN2)</f>
        <v>220</v>
      </c>
      <c r="AQ2" s="3">
        <v>227.5</v>
      </c>
      <c r="AR2" s="2">
        <v>1</v>
      </c>
      <c r="AS2" s="6">
        <f aca="true" t="shared" si="11" ref="AS2:AS12">IF(AR2&gt;0,0,AQ2)</f>
        <v>0</v>
      </c>
      <c r="AT2" s="3"/>
      <c r="AU2" s="2"/>
      <c r="AV2" s="6">
        <f>IF(AU2&gt;0,0,AT2)</f>
        <v>0</v>
      </c>
      <c r="AW2" s="7">
        <f aca="true" t="shared" si="12" ref="AW2:AW12">MAX(AM2,AP2,AS2)</f>
        <v>220</v>
      </c>
      <c r="AX2" s="8">
        <f aca="true" t="shared" si="13" ref="AX2:AX12">(AW2+AI2+V2)</f>
        <v>565</v>
      </c>
      <c r="AY2" s="16">
        <f aca="true" t="shared" si="14" ref="AY2:AY32">(H2*I2*AX2)</f>
        <v>451.25857874999997</v>
      </c>
      <c r="AZ2" s="15">
        <f aca="true" t="shared" si="15" ref="AZ2:AZ12">(AX2*2.2046)</f>
        <v>1245.5990000000002</v>
      </c>
      <c r="BA2" s="11">
        <v>1</v>
      </c>
      <c r="BB2" s="11"/>
    </row>
    <row r="3" spans="1:54" ht="12.75">
      <c r="A3" s="28" t="s">
        <v>123</v>
      </c>
      <c r="B3" s="28" t="s">
        <v>33</v>
      </c>
      <c r="C3" s="28" t="s">
        <v>45</v>
      </c>
      <c r="D3" s="10">
        <v>90</v>
      </c>
      <c r="E3" s="23">
        <v>89.7</v>
      </c>
      <c r="F3" s="19">
        <v>48</v>
      </c>
      <c r="G3" s="19">
        <v>1</v>
      </c>
      <c r="H3" s="20">
        <v>0.613</v>
      </c>
      <c r="I3" s="21">
        <v>1.097</v>
      </c>
      <c r="J3" s="5">
        <v>197.5</v>
      </c>
      <c r="K3" s="2"/>
      <c r="L3" s="6">
        <f t="shared" si="0"/>
        <v>197.5</v>
      </c>
      <c r="M3" s="3">
        <v>217.5</v>
      </c>
      <c r="N3" s="2"/>
      <c r="O3" s="6">
        <f t="shared" si="1"/>
        <v>217.5</v>
      </c>
      <c r="P3" s="3">
        <v>230</v>
      </c>
      <c r="Q3" s="2">
        <v>1</v>
      </c>
      <c r="R3" s="6">
        <f t="shared" si="2"/>
        <v>0</v>
      </c>
      <c r="S3" s="3"/>
      <c r="T3" s="2"/>
      <c r="U3" s="6">
        <f>IF(T3&gt;0,0,S3)</f>
        <v>0</v>
      </c>
      <c r="V3" s="7">
        <f t="shared" si="3"/>
        <v>217.5</v>
      </c>
      <c r="W3" s="5">
        <v>100</v>
      </c>
      <c r="X3" s="2"/>
      <c r="Y3" s="6">
        <f t="shared" si="4"/>
        <v>100</v>
      </c>
      <c r="Z3" s="3">
        <v>110</v>
      </c>
      <c r="AA3" s="2"/>
      <c r="AB3" s="6">
        <f t="shared" si="5"/>
        <v>110</v>
      </c>
      <c r="AC3" s="3">
        <v>120</v>
      </c>
      <c r="AD3" s="2"/>
      <c r="AE3" s="6">
        <f t="shared" si="6"/>
        <v>120</v>
      </c>
      <c r="AF3" s="3"/>
      <c r="AG3" s="2"/>
      <c r="AH3" s="6">
        <f t="shared" si="7"/>
        <v>0</v>
      </c>
      <c r="AI3" s="7">
        <f t="shared" si="8"/>
        <v>120</v>
      </c>
      <c r="AJ3" s="5">
        <f>V3+AI3</f>
        <v>337.5</v>
      </c>
      <c r="AK3" s="3">
        <v>205</v>
      </c>
      <c r="AL3" s="2"/>
      <c r="AM3" s="6">
        <f t="shared" si="9"/>
        <v>205</v>
      </c>
      <c r="AN3" s="3">
        <v>227.5</v>
      </c>
      <c r="AO3" s="2"/>
      <c r="AP3" s="6">
        <f t="shared" si="10"/>
        <v>227.5</v>
      </c>
      <c r="AQ3" s="3">
        <v>240</v>
      </c>
      <c r="AR3" s="2"/>
      <c r="AS3" s="6">
        <f t="shared" si="11"/>
        <v>240</v>
      </c>
      <c r="AT3" s="3"/>
      <c r="AU3" s="2"/>
      <c r="AV3" s="6">
        <f>IF(AU3&gt;0,0,AT3)</f>
        <v>0</v>
      </c>
      <c r="AW3" s="7">
        <f t="shared" si="12"/>
        <v>240</v>
      </c>
      <c r="AX3" s="8">
        <f t="shared" si="13"/>
        <v>577.5</v>
      </c>
      <c r="AY3" s="16">
        <f t="shared" si="14"/>
        <v>388.3462275</v>
      </c>
      <c r="AZ3" s="15">
        <f t="shared" si="15"/>
        <v>1273.1565</v>
      </c>
      <c r="BA3" s="11">
        <v>1</v>
      </c>
      <c r="BB3" s="11"/>
    </row>
    <row r="4" spans="1:54" ht="12.75">
      <c r="A4" s="28" t="s">
        <v>124</v>
      </c>
      <c r="B4" s="45" t="s">
        <v>33</v>
      </c>
      <c r="C4" s="28" t="s">
        <v>45</v>
      </c>
      <c r="D4" s="4">
        <v>100</v>
      </c>
      <c r="E4" s="22">
        <v>98.8</v>
      </c>
      <c r="F4" s="19">
        <v>45</v>
      </c>
      <c r="G4" s="19">
        <v>1</v>
      </c>
      <c r="H4" s="20">
        <v>0.5843</v>
      </c>
      <c r="I4" s="21">
        <v>1.055</v>
      </c>
      <c r="J4" s="5">
        <v>245</v>
      </c>
      <c r="K4" s="2"/>
      <c r="L4" s="6">
        <f t="shared" si="0"/>
        <v>245</v>
      </c>
      <c r="M4" s="3">
        <v>272.5</v>
      </c>
      <c r="N4" s="2">
        <v>1</v>
      </c>
      <c r="O4" s="6">
        <f t="shared" si="1"/>
        <v>0</v>
      </c>
      <c r="P4" s="3">
        <v>272.5</v>
      </c>
      <c r="Q4" s="2">
        <v>1</v>
      </c>
      <c r="R4" s="6">
        <f t="shared" si="2"/>
        <v>0</v>
      </c>
      <c r="S4" s="1"/>
      <c r="T4" s="2"/>
      <c r="U4" s="11"/>
      <c r="V4" s="7">
        <f t="shared" si="3"/>
        <v>245</v>
      </c>
      <c r="W4" s="5">
        <v>167.5</v>
      </c>
      <c r="X4" s="1"/>
      <c r="Y4" s="11">
        <f>IF(X4&gt;0,0,W4)</f>
        <v>167.5</v>
      </c>
      <c r="Z4" s="3">
        <v>175</v>
      </c>
      <c r="AA4" s="2">
        <v>1</v>
      </c>
      <c r="AB4" s="6">
        <f t="shared" si="5"/>
        <v>0</v>
      </c>
      <c r="AC4" s="3">
        <v>175</v>
      </c>
      <c r="AD4" s="1">
        <v>1</v>
      </c>
      <c r="AE4" s="6">
        <f t="shared" si="6"/>
        <v>0</v>
      </c>
      <c r="AF4" s="1"/>
      <c r="AG4" s="1"/>
      <c r="AH4" s="6">
        <f t="shared" si="7"/>
        <v>0</v>
      </c>
      <c r="AI4" s="7">
        <f>MAX(Y4,AB4,AE4)</f>
        <v>167.5</v>
      </c>
      <c r="AJ4" s="5">
        <f>V4+AI4</f>
        <v>412.5</v>
      </c>
      <c r="AK4" s="3">
        <v>225</v>
      </c>
      <c r="AL4" s="1"/>
      <c r="AM4" s="6">
        <f t="shared" si="9"/>
        <v>225</v>
      </c>
      <c r="AN4" s="3">
        <v>242.5</v>
      </c>
      <c r="AO4" s="1">
        <v>1</v>
      </c>
      <c r="AP4" s="11">
        <f t="shared" si="10"/>
        <v>0</v>
      </c>
      <c r="AQ4" s="1">
        <v>242.5</v>
      </c>
      <c r="AR4" s="1">
        <v>1</v>
      </c>
      <c r="AS4" s="11">
        <f t="shared" si="11"/>
        <v>0</v>
      </c>
      <c r="AT4" s="1"/>
      <c r="AU4" s="1"/>
      <c r="AV4" s="11"/>
      <c r="AW4" s="7">
        <f t="shared" si="12"/>
        <v>225</v>
      </c>
      <c r="AX4" s="8">
        <f t="shared" si="13"/>
        <v>637.5</v>
      </c>
      <c r="AY4" s="16">
        <f t="shared" si="14"/>
        <v>392.97826875000004</v>
      </c>
      <c r="AZ4" s="15">
        <f t="shared" si="15"/>
        <v>1405.4325000000001</v>
      </c>
      <c r="BA4" s="11">
        <v>1</v>
      </c>
      <c r="BB4" s="11"/>
    </row>
    <row r="5" spans="1:54" s="56" customFormat="1" ht="12.75">
      <c r="A5" s="28" t="s">
        <v>125</v>
      </c>
      <c r="B5" s="45" t="s">
        <v>35</v>
      </c>
      <c r="C5" s="28" t="s">
        <v>45</v>
      </c>
      <c r="D5" s="4">
        <v>100</v>
      </c>
      <c r="E5" s="22">
        <v>96.4</v>
      </c>
      <c r="F5" s="19">
        <v>56</v>
      </c>
      <c r="G5" s="19">
        <v>1</v>
      </c>
      <c r="H5" s="20">
        <v>0.5908</v>
      </c>
      <c r="I5" s="21">
        <v>1.246</v>
      </c>
      <c r="J5" s="5">
        <v>142.5</v>
      </c>
      <c r="K5" s="2"/>
      <c r="L5" s="6">
        <f t="shared" si="0"/>
        <v>142.5</v>
      </c>
      <c r="M5" s="3">
        <v>160</v>
      </c>
      <c r="N5" s="2">
        <v>1</v>
      </c>
      <c r="O5" s="6">
        <f t="shared" si="1"/>
        <v>0</v>
      </c>
      <c r="P5" s="3" t="s">
        <v>144</v>
      </c>
      <c r="Q5" s="2"/>
      <c r="R5" s="6" t="str">
        <f t="shared" si="2"/>
        <v>Pass</v>
      </c>
      <c r="S5" s="3"/>
      <c r="T5" s="2"/>
      <c r="U5" s="6">
        <f aca="true" t="shared" si="16" ref="U5:U12">IF(T5&gt;0,0,S5)</f>
        <v>0</v>
      </c>
      <c r="V5" s="7">
        <f t="shared" si="3"/>
        <v>142.5</v>
      </c>
      <c r="W5" s="5">
        <v>92.5</v>
      </c>
      <c r="X5" s="2"/>
      <c r="Y5" s="6">
        <f t="shared" si="4"/>
        <v>92.5</v>
      </c>
      <c r="Z5" s="3">
        <v>100</v>
      </c>
      <c r="AA5" s="2"/>
      <c r="AB5" s="6">
        <f t="shared" si="5"/>
        <v>100</v>
      </c>
      <c r="AC5" s="3">
        <v>107.5</v>
      </c>
      <c r="AD5" s="2">
        <v>1</v>
      </c>
      <c r="AE5" s="6">
        <f t="shared" si="6"/>
        <v>0</v>
      </c>
      <c r="AF5" s="3"/>
      <c r="AG5" s="2"/>
      <c r="AH5" s="6">
        <f t="shared" si="7"/>
        <v>0</v>
      </c>
      <c r="AI5" s="7">
        <f t="shared" si="8"/>
        <v>100</v>
      </c>
      <c r="AJ5" s="5">
        <v>192.5</v>
      </c>
      <c r="AK5" s="3">
        <v>192.5</v>
      </c>
      <c r="AL5" s="2"/>
      <c r="AM5" s="6">
        <f t="shared" si="9"/>
        <v>192.5</v>
      </c>
      <c r="AN5" s="3">
        <v>215</v>
      </c>
      <c r="AO5" s="2"/>
      <c r="AP5" s="6">
        <f t="shared" si="10"/>
        <v>215</v>
      </c>
      <c r="AQ5" s="3" t="s">
        <v>144</v>
      </c>
      <c r="AR5" s="2"/>
      <c r="AS5" s="6" t="str">
        <f t="shared" si="11"/>
        <v>Pass</v>
      </c>
      <c r="AT5" s="3"/>
      <c r="AU5" s="2"/>
      <c r="AV5" s="6">
        <f aca="true" t="shared" si="17" ref="AV5:AV12">IF(AU5&gt;0,0,AT5)</f>
        <v>0</v>
      </c>
      <c r="AW5" s="7">
        <f t="shared" si="12"/>
        <v>215</v>
      </c>
      <c r="AX5" s="8">
        <f t="shared" si="13"/>
        <v>457.5</v>
      </c>
      <c r="AY5" s="16">
        <f t="shared" si="14"/>
        <v>336.78258600000004</v>
      </c>
      <c r="AZ5" s="15">
        <f t="shared" si="15"/>
        <v>1008.6045</v>
      </c>
      <c r="BA5" s="11">
        <v>1</v>
      </c>
      <c r="BB5" s="11"/>
    </row>
    <row r="6" spans="1:54" ht="12.75">
      <c r="A6" s="28" t="s">
        <v>126</v>
      </c>
      <c r="B6" s="45" t="s">
        <v>37</v>
      </c>
      <c r="C6" s="28" t="s">
        <v>45</v>
      </c>
      <c r="D6" s="54">
        <v>82.5</v>
      </c>
      <c r="E6" s="22">
        <v>80.8</v>
      </c>
      <c r="F6" s="19">
        <v>60</v>
      </c>
      <c r="G6" s="19">
        <v>1</v>
      </c>
      <c r="H6" s="20">
        <v>0.65345</v>
      </c>
      <c r="I6" s="21">
        <v>1.34</v>
      </c>
      <c r="J6" s="5">
        <v>197.5</v>
      </c>
      <c r="K6" s="2"/>
      <c r="L6" s="6">
        <f t="shared" si="0"/>
        <v>197.5</v>
      </c>
      <c r="M6" s="3">
        <v>210</v>
      </c>
      <c r="N6" s="2"/>
      <c r="O6" s="6">
        <f t="shared" si="1"/>
        <v>210</v>
      </c>
      <c r="P6" s="3">
        <v>220</v>
      </c>
      <c r="Q6" s="2"/>
      <c r="R6" s="6">
        <f t="shared" si="2"/>
        <v>220</v>
      </c>
      <c r="S6" s="3"/>
      <c r="T6" s="2"/>
      <c r="U6" s="6">
        <f t="shared" si="16"/>
        <v>0</v>
      </c>
      <c r="V6" s="7">
        <f t="shared" si="3"/>
        <v>220</v>
      </c>
      <c r="W6" s="5">
        <v>135</v>
      </c>
      <c r="X6" s="2"/>
      <c r="Y6" s="6">
        <f t="shared" si="4"/>
        <v>135</v>
      </c>
      <c r="Z6" s="3">
        <v>145</v>
      </c>
      <c r="AA6" s="2">
        <v>1</v>
      </c>
      <c r="AB6" s="6">
        <f t="shared" si="5"/>
        <v>0</v>
      </c>
      <c r="AC6" s="3">
        <v>145</v>
      </c>
      <c r="AD6" s="2"/>
      <c r="AE6" s="6">
        <f t="shared" si="6"/>
        <v>145</v>
      </c>
      <c r="AF6" s="3"/>
      <c r="AG6" s="2"/>
      <c r="AH6" s="6">
        <f t="shared" si="7"/>
        <v>0</v>
      </c>
      <c r="AI6" s="7">
        <f t="shared" si="8"/>
        <v>145</v>
      </c>
      <c r="AJ6" s="5">
        <f aca="true" t="shared" si="18" ref="AJ6:AJ12">V6+AI6</f>
        <v>365</v>
      </c>
      <c r="AK6" s="3">
        <v>190</v>
      </c>
      <c r="AL6" s="2">
        <v>1</v>
      </c>
      <c r="AM6" s="6">
        <f t="shared" si="9"/>
        <v>0</v>
      </c>
      <c r="AN6" s="3">
        <v>190</v>
      </c>
      <c r="AO6" s="2"/>
      <c r="AP6" s="6">
        <f t="shared" si="10"/>
        <v>190</v>
      </c>
      <c r="AQ6" s="3">
        <v>205</v>
      </c>
      <c r="AR6" s="2"/>
      <c r="AS6" s="6">
        <f t="shared" si="11"/>
        <v>205</v>
      </c>
      <c r="AT6" s="3"/>
      <c r="AU6" s="2"/>
      <c r="AV6" s="6">
        <f t="shared" si="17"/>
        <v>0</v>
      </c>
      <c r="AW6" s="7">
        <f t="shared" si="12"/>
        <v>205</v>
      </c>
      <c r="AX6" s="8">
        <f t="shared" si="13"/>
        <v>570</v>
      </c>
      <c r="AY6" s="16">
        <f t="shared" si="14"/>
        <v>499.10511</v>
      </c>
      <c r="AZ6" s="15">
        <f t="shared" si="15"/>
        <v>1256.622</v>
      </c>
      <c r="BA6" s="11">
        <v>1</v>
      </c>
      <c r="BB6" s="11" t="s">
        <v>149</v>
      </c>
    </row>
    <row r="7" spans="1:54" ht="12.75">
      <c r="A7" s="46" t="s">
        <v>127</v>
      </c>
      <c r="B7" s="45" t="s">
        <v>128</v>
      </c>
      <c r="C7" s="28" t="s">
        <v>45</v>
      </c>
      <c r="D7" s="54">
        <v>67.5</v>
      </c>
      <c r="E7" s="22">
        <v>65.6</v>
      </c>
      <c r="F7" s="19">
        <v>70</v>
      </c>
      <c r="G7" s="19">
        <v>1</v>
      </c>
      <c r="H7" s="20">
        <v>0.76707</v>
      </c>
      <c r="I7" s="21">
        <v>1.645</v>
      </c>
      <c r="J7" s="5">
        <v>140</v>
      </c>
      <c r="K7" s="2"/>
      <c r="L7" s="6">
        <f t="shared" si="0"/>
        <v>140</v>
      </c>
      <c r="M7" s="3">
        <v>150</v>
      </c>
      <c r="N7" s="2"/>
      <c r="O7" s="6">
        <f t="shared" si="1"/>
        <v>150</v>
      </c>
      <c r="P7" s="3">
        <v>157.5</v>
      </c>
      <c r="Q7" s="2">
        <v>1</v>
      </c>
      <c r="R7" s="6">
        <f t="shared" si="2"/>
        <v>0</v>
      </c>
      <c r="S7" s="3"/>
      <c r="T7" s="2"/>
      <c r="U7" s="6">
        <f t="shared" si="16"/>
        <v>0</v>
      </c>
      <c r="V7" s="7">
        <f t="shared" si="3"/>
        <v>150</v>
      </c>
      <c r="W7" s="5">
        <v>92.5</v>
      </c>
      <c r="X7" s="2"/>
      <c r="Y7" s="6">
        <f t="shared" si="4"/>
        <v>92.5</v>
      </c>
      <c r="Z7" s="3">
        <v>100</v>
      </c>
      <c r="AA7" s="2">
        <v>1</v>
      </c>
      <c r="AB7" s="6">
        <f t="shared" si="5"/>
        <v>0</v>
      </c>
      <c r="AC7" s="3">
        <v>100</v>
      </c>
      <c r="AD7" s="2">
        <v>1</v>
      </c>
      <c r="AE7" s="6">
        <f t="shared" si="6"/>
        <v>0</v>
      </c>
      <c r="AF7" s="3"/>
      <c r="AG7" s="2"/>
      <c r="AH7" s="6">
        <f t="shared" si="7"/>
        <v>0</v>
      </c>
      <c r="AI7" s="7">
        <f t="shared" si="8"/>
        <v>92.5</v>
      </c>
      <c r="AJ7" s="5">
        <f t="shared" si="18"/>
        <v>242.5</v>
      </c>
      <c r="AK7" s="3">
        <v>110</v>
      </c>
      <c r="AL7" s="2"/>
      <c r="AM7" s="6">
        <f t="shared" si="9"/>
        <v>110</v>
      </c>
      <c r="AN7" s="3">
        <v>117.5</v>
      </c>
      <c r="AO7" s="2"/>
      <c r="AP7" s="6">
        <f t="shared" si="10"/>
        <v>117.5</v>
      </c>
      <c r="AQ7" s="3">
        <v>122.5</v>
      </c>
      <c r="AR7" s="2"/>
      <c r="AS7" s="6">
        <f t="shared" si="11"/>
        <v>122.5</v>
      </c>
      <c r="AT7" s="3"/>
      <c r="AU7" s="2"/>
      <c r="AV7" s="6">
        <f t="shared" si="17"/>
        <v>0</v>
      </c>
      <c r="AW7" s="7">
        <f t="shared" si="12"/>
        <v>122.5</v>
      </c>
      <c r="AX7" s="8">
        <f t="shared" si="13"/>
        <v>365</v>
      </c>
      <c r="AY7" s="16">
        <f t="shared" si="14"/>
        <v>460.56800475</v>
      </c>
      <c r="AZ7" s="15">
        <f t="shared" si="15"/>
        <v>804.6790000000001</v>
      </c>
      <c r="BA7" s="11">
        <v>1</v>
      </c>
      <c r="BB7" s="11"/>
    </row>
    <row r="8" spans="1:54" ht="12.75">
      <c r="A8" s="28" t="s">
        <v>118</v>
      </c>
      <c r="B8" s="45" t="s">
        <v>42</v>
      </c>
      <c r="C8" s="28" t="s">
        <v>45</v>
      </c>
      <c r="D8" s="54">
        <v>82.5</v>
      </c>
      <c r="E8" s="22">
        <v>82.2</v>
      </c>
      <c r="F8" s="19">
        <v>37</v>
      </c>
      <c r="G8" s="19">
        <v>1</v>
      </c>
      <c r="H8" s="20">
        <v>0.64615</v>
      </c>
      <c r="I8" s="21">
        <v>1</v>
      </c>
      <c r="J8" s="3">
        <v>240</v>
      </c>
      <c r="K8" s="2">
        <v>1</v>
      </c>
      <c r="L8" s="6">
        <f t="shared" si="0"/>
        <v>0</v>
      </c>
      <c r="M8" s="3">
        <v>247.5</v>
      </c>
      <c r="N8" s="2"/>
      <c r="O8" s="6">
        <f t="shared" si="1"/>
        <v>247.5</v>
      </c>
      <c r="P8" s="3">
        <v>265</v>
      </c>
      <c r="Q8" s="2">
        <v>1</v>
      </c>
      <c r="R8" s="6">
        <f t="shared" si="2"/>
        <v>0</v>
      </c>
      <c r="S8" s="3"/>
      <c r="T8" s="2"/>
      <c r="U8" s="6">
        <f t="shared" si="16"/>
        <v>0</v>
      </c>
      <c r="V8" s="7">
        <f t="shared" si="3"/>
        <v>247.5</v>
      </c>
      <c r="W8" s="5">
        <v>120</v>
      </c>
      <c r="X8" s="2"/>
      <c r="Y8" s="6">
        <f>IF(X8&gt;0,0,W8)</f>
        <v>120</v>
      </c>
      <c r="Z8" s="3">
        <v>130</v>
      </c>
      <c r="AA8" s="2">
        <v>1</v>
      </c>
      <c r="AB8" s="6">
        <f t="shared" si="5"/>
        <v>0</v>
      </c>
      <c r="AC8" s="3">
        <v>135</v>
      </c>
      <c r="AD8" s="2"/>
      <c r="AE8" s="6">
        <f t="shared" si="6"/>
        <v>135</v>
      </c>
      <c r="AF8" s="3"/>
      <c r="AG8" s="2"/>
      <c r="AH8" s="6">
        <f t="shared" si="7"/>
        <v>0</v>
      </c>
      <c r="AI8" s="7">
        <f>MAX(Y8,AB8,AE8)</f>
        <v>135</v>
      </c>
      <c r="AJ8" s="5">
        <f t="shared" si="18"/>
        <v>382.5</v>
      </c>
      <c r="AK8" s="3">
        <v>190</v>
      </c>
      <c r="AL8" s="2">
        <v>1</v>
      </c>
      <c r="AM8" s="6">
        <f t="shared" si="9"/>
        <v>0</v>
      </c>
      <c r="AN8" s="3">
        <v>190</v>
      </c>
      <c r="AO8" s="2"/>
      <c r="AP8" s="6">
        <f t="shared" si="10"/>
        <v>190</v>
      </c>
      <c r="AQ8" s="3">
        <v>215</v>
      </c>
      <c r="AR8" s="2"/>
      <c r="AS8" s="6">
        <f t="shared" si="11"/>
        <v>215</v>
      </c>
      <c r="AT8" s="3"/>
      <c r="AU8" s="2"/>
      <c r="AV8" s="6">
        <f t="shared" si="17"/>
        <v>0</v>
      </c>
      <c r="AW8" s="7">
        <f t="shared" si="12"/>
        <v>215</v>
      </c>
      <c r="AX8" s="8">
        <f t="shared" si="13"/>
        <v>597.5</v>
      </c>
      <c r="AY8" s="16">
        <f t="shared" si="14"/>
        <v>386.074625</v>
      </c>
      <c r="AZ8" s="15">
        <f t="shared" si="15"/>
        <v>1317.2485000000001</v>
      </c>
      <c r="BA8" s="11">
        <v>1</v>
      </c>
      <c r="BB8" s="11"/>
    </row>
    <row r="9" spans="1:54" ht="12.75">
      <c r="A9" s="28" t="s">
        <v>119</v>
      </c>
      <c r="B9" s="45" t="s">
        <v>42</v>
      </c>
      <c r="C9" s="28" t="s">
        <v>45</v>
      </c>
      <c r="D9" s="4">
        <v>90</v>
      </c>
      <c r="E9" s="22">
        <v>88.45</v>
      </c>
      <c r="F9" s="19">
        <v>33</v>
      </c>
      <c r="G9" s="19">
        <v>1</v>
      </c>
      <c r="H9" s="20">
        <v>0.6179</v>
      </c>
      <c r="I9" s="21">
        <v>1</v>
      </c>
      <c r="J9" s="3">
        <v>187.5</v>
      </c>
      <c r="K9" s="2"/>
      <c r="L9" s="6">
        <f t="shared" si="0"/>
        <v>187.5</v>
      </c>
      <c r="M9" s="3">
        <v>225</v>
      </c>
      <c r="N9" s="2"/>
      <c r="O9" s="6">
        <f t="shared" si="1"/>
        <v>225</v>
      </c>
      <c r="P9" s="3">
        <v>252.5</v>
      </c>
      <c r="Q9" s="2">
        <v>1</v>
      </c>
      <c r="R9" s="6">
        <f t="shared" si="2"/>
        <v>0</v>
      </c>
      <c r="S9" s="3"/>
      <c r="T9" s="2"/>
      <c r="U9" s="6">
        <f t="shared" si="16"/>
        <v>0</v>
      </c>
      <c r="V9" s="7">
        <f t="shared" si="3"/>
        <v>225</v>
      </c>
      <c r="W9" s="5">
        <v>135</v>
      </c>
      <c r="X9" s="2"/>
      <c r="Y9" s="6">
        <f>IF(X9&gt;0,0,W9)</f>
        <v>135</v>
      </c>
      <c r="Z9" s="3">
        <v>145</v>
      </c>
      <c r="AA9" s="2"/>
      <c r="AB9" s="6">
        <f t="shared" si="5"/>
        <v>145</v>
      </c>
      <c r="AC9" s="3">
        <v>165</v>
      </c>
      <c r="AD9" s="2">
        <v>1</v>
      </c>
      <c r="AE9" s="6">
        <f t="shared" si="6"/>
        <v>0</v>
      </c>
      <c r="AF9" s="3"/>
      <c r="AG9" s="2"/>
      <c r="AH9" s="6">
        <f t="shared" si="7"/>
        <v>0</v>
      </c>
      <c r="AI9" s="7">
        <f>MAX(Y9,AB9,AE9)</f>
        <v>145</v>
      </c>
      <c r="AJ9" s="5">
        <f t="shared" si="18"/>
        <v>370</v>
      </c>
      <c r="AK9" s="3">
        <v>187.5</v>
      </c>
      <c r="AL9" s="2"/>
      <c r="AM9" s="6">
        <f t="shared" si="9"/>
        <v>187.5</v>
      </c>
      <c r="AN9" s="3">
        <v>225</v>
      </c>
      <c r="AO9" s="2"/>
      <c r="AP9" s="6">
        <f t="shared" si="10"/>
        <v>225</v>
      </c>
      <c r="AQ9" s="3">
        <v>255</v>
      </c>
      <c r="AR9" s="2"/>
      <c r="AS9" s="6">
        <f t="shared" si="11"/>
        <v>255</v>
      </c>
      <c r="AT9" s="3"/>
      <c r="AU9" s="2"/>
      <c r="AV9" s="6">
        <f t="shared" si="17"/>
        <v>0</v>
      </c>
      <c r="AW9" s="7">
        <f t="shared" si="12"/>
        <v>255</v>
      </c>
      <c r="AX9" s="8">
        <f t="shared" si="13"/>
        <v>625</v>
      </c>
      <c r="AY9" s="16">
        <f t="shared" si="14"/>
        <v>386.1875</v>
      </c>
      <c r="AZ9" s="15">
        <f t="shared" si="15"/>
        <v>1377.875</v>
      </c>
      <c r="BA9" s="11">
        <v>1</v>
      </c>
      <c r="BB9" s="11"/>
    </row>
    <row r="10" spans="1:54" ht="12.75">
      <c r="A10" s="28" t="s">
        <v>129</v>
      </c>
      <c r="B10" s="45" t="s">
        <v>28</v>
      </c>
      <c r="C10" s="28" t="s">
        <v>67</v>
      </c>
      <c r="D10" s="54">
        <v>82.5</v>
      </c>
      <c r="E10" s="22">
        <v>81.6</v>
      </c>
      <c r="F10" s="19">
        <v>42</v>
      </c>
      <c r="G10" s="19">
        <v>1</v>
      </c>
      <c r="H10" s="20">
        <v>0.64925</v>
      </c>
      <c r="I10" s="21">
        <v>1.02</v>
      </c>
      <c r="J10" s="3">
        <v>265</v>
      </c>
      <c r="K10" s="2"/>
      <c r="L10" s="6">
        <f t="shared" si="0"/>
        <v>265</v>
      </c>
      <c r="M10" s="3">
        <v>282.5</v>
      </c>
      <c r="N10" s="2"/>
      <c r="O10" s="6">
        <f>IF(N10&gt;0,0,M10)</f>
        <v>282.5</v>
      </c>
      <c r="P10" s="3">
        <v>290</v>
      </c>
      <c r="Q10" s="2">
        <v>1</v>
      </c>
      <c r="R10" s="6">
        <f aca="true" t="shared" si="19" ref="R10:R22">IF(Q10&gt;0,0,P10)</f>
        <v>0</v>
      </c>
      <c r="S10" s="3"/>
      <c r="T10" s="2"/>
      <c r="U10" s="6">
        <f t="shared" si="16"/>
        <v>0</v>
      </c>
      <c r="V10" s="7">
        <f t="shared" si="3"/>
        <v>282.5</v>
      </c>
      <c r="W10" s="5">
        <v>165</v>
      </c>
      <c r="X10" s="2"/>
      <c r="Y10" s="6">
        <f t="shared" si="4"/>
        <v>165</v>
      </c>
      <c r="Z10" s="3">
        <v>175</v>
      </c>
      <c r="AA10" s="2"/>
      <c r="AB10" s="6">
        <f t="shared" si="5"/>
        <v>175</v>
      </c>
      <c r="AC10" s="3">
        <v>182.5</v>
      </c>
      <c r="AD10" s="2"/>
      <c r="AE10" s="6">
        <f aca="true" t="shared" si="20" ref="AE10:AE32">IF(AD10&gt;0,0,AC10)</f>
        <v>182.5</v>
      </c>
      <c r="AF10" s="3"/>
      <c r="AG10" s="2"/>
      <c r="AH10" s="6">
        <f t="shared" si="7"/>
        <v>0</v>
      </c>
      <c r="AI10" s="7">
        <f t="shared" si="8"/>
        <v>182.5</v>
      </c>
      <c r="AJ10" s="5">
        <f t="shared" si="18"/>
        <v>465</v>
      </c>
      <c r="AK10" s="3">
        <v>220</v>
      </c>
      <c r="AL10" s="2"/>
      <c r="AM10" s="6">
        <f t="shared" si="9"/>
        <v>220</v>
      </c>
      <c r="AN10" s="3">
        <v>237.5</v>
      </c>
      <c r="AO10" s="2"/>
      <c r="AP10" s="6">
        <f t="shared" si="10"/>
        <v>237.5</v>
      </c>
      <c r="AQ10" s="3">
        <v>245</v>
      </c>
      <c r="AR10" s="2"/>
      <c r="AS10" s="6">
        <f t="shared" si="11"/>
        <v>245</v>
      </c>
      <c r="AT10" s="3"/>
      <c r="AU10" s="2"/>
      <c r="AV10" s="6">
        <f t="shared" si="17"/>
        <v>0</v>
      </c>
      <c r="AW10" s="7">
        <f t="shared" si="12"/>
        <v>245</v>
      </c>
      <c r="AX10" s="8">
        <f t="shared" si="13"/>
        <v>710</v>
      </c>
      <c r="AY10" s="16">
        <f t="shared" si="14"/>
        <v>470.18685</v>
      </c>
      <c r="AZ10" s="15">
        <f t="shared" si="15"/>
        <v>1565.266</v>
      </c>
      <c r="BA10" s="11">
        <v>1</v>
      </c>
      <c r="BB10" s="11"/>
    </row>
    <row r="11" spans="1:54" ht="12.75">
      <c r="A11" s="28" t="s">
        <v>131</v>
      </c>
      <c r="B11" s="45" t="s">
        <v>35</v>
      </c>
      <c r="C11" s="28" t="s">
        <v>67</v>
      </c>
      <c r="D11" s="54">
        <v>82.5</v>
      </c>
      <c r="E11" s="22">
        <v>76.2</v>
      </c>
      <c r="F11" s="19">
        <v>54</v>
      </c>
      <c r="G11" s="19">
        <v>1</v>
      </c>
      <c r="H11" s="20">
        <v>0.68055</v>
      </c>
      <c r="I11" s="21">
        <v>1.204</v>
      </c>
      <c r="J11" s="5">
        <v>202.5</v>
      </c>
      <c r="K11" s="2"/>
      <c r="L11" s="6">
        <f t="shared" si="0"/>
        <v>202.5</v>
      </c>
      <c r="M11" s="3">
        <v>227.5</v>
      </c>
      <c r="N11" s="2"/>
      <c r="O11" s="6">
        <f>IF(N11&gt;0,0,M11)</f>
        <v>227.5</v>
      </c>
      <c r="P11" s="3">
        <v>232.5</v>
      </c>
      <c r="Q11" s="2"/>
      <c r="R11" s="6">
        <f t="shared" si="19"/>
        <v>232.5</v>
      </c>
      <c r="S11" s="3"/>
      <c r="T11" s="2"/>
      <c r="U11" s="6">
        <f t="shared" si="16"/>
        <v>0</v>
      </c>
      <c r="V11" s="7">
        <f t="shared" si="3"/>
        <v>232.5</v>
      </c>
      <c r="W11" s="5">
        <v>145</v>
      </c>
      <c r="X11" s="2"/>
      <c r="Y11" s="6">
        <f>IF(X11&gt;0,0,W11)</f>
        <v>145</v>
      </c>
      <c r="Z11" s="3">
        <v>147.5</v>
      </c>
      <c r="AA11" s="2"/>
      <c r="AB11" s="6">
        <f aca="true" t="shared" si="21" ref="AB11:AB32">IF(AA11&gt;0,0,Z11)</f>
        <v>147.5</v>
      </c>
      <c r="AC11" s="3">
        <v>155</v>
      </c>
      <c r="AD11" s="2"/>
      <c r="AE11" s="6">
        <f t="shared" si="20"/>
        <v>155</v>
      </c>
      <c r="AF11" s="3"/>
      <c r="AG11" s="2"/>
      <c r="AH11" s="6">
        <f>IF(AG11&gt;0,0,AF11)</f>
        <v>0</v>
      </c>
      <c r="AI11" s="7">
        <f>MAX(Y11,AB11,AE11)</f>
        <v>155</v>
      </c>
      <c r="AJ11" s="5">
        <f t="shared" si="18"/>
        <v>387.5</v>
      </c>
      <c r="AK11" s="3">
        <v>182.5</v>
      </c>
      <c r="AL11" s="2"/>
      <c r="AM11" s="6">
        <f t="shared" si="9"/>
        <v>182.5</v>
      </c>
      <c r="AN11" s="3">
        <v>197.5</v>
      </c>
      <c r="AO11" s="2"/>
      <c r="AP11" s="6">
        <f t="shared" si="10"/>
        <v>197.5</v>
      </c>
      <c r="AQ11" s="3">
        <v>215</v>
      </c>
      <c r="AR11" s="2"/>
      <c r="AS11" s="6">
        <f t="shared" si="11"/>
        <v>215</v>
      </c>
      <c r="AT11" s="3"/>
      <c r="AU11" s="2"/>
      <c r="AV11" s="6">
        <f t="shared" si="17"/>
        <v>0</v>
      </c>
      <c r="AW11" s="7">
        <f t="shared" si="12"/>
        <v>215</v>
      </c>
      <c r="AX11" s="8">
        <f t="shared" si="13"/>
        <v>602.5</v>
      </c>
      <c r="AY11" s="16">
        <f t="shared" si="14"/>
        <v>493.6777755</v>
      </c>
      <c r="AZ11" s="15">
        <f t="shared" si="15"/>
        <v>1328.2715</v>
      </c>
      <c r="BA11" s="11">
        <v>1</v>
      </c>
      <c r="BB11" s="11" t="s">
        <v>150</v>
      </c>
    </row>
    <row r="12" spans="1:54" ht="12.75">
      <c r="A12" s="28" t="s">
        <v>154</v>
      </c>
      <c r="B12" s="45" t="s">
        <v>42</v>
      </c>
      <c r="C12" s="28" t="s">
        <v>67</v>
      </c>
      <c r="D12" s="4">
        <v>110</v>
      </c>
      <c r="E12" s="22">
        <v>109.8</v>
      </c>
      <c r="F12" s="19">
        <v>39</v>
      </c>
      <c r="G12" s="19">
        <v>1</v>
      </c>
      <c r="H12" s="20">
        <v>0.56275</v>
      </c>
      <c r="I12" s="21">
        <v>1</v>
      </c>
      <c r="J12" s="3">
        <v>330</v>
      </c>
      <c r="K12" s="2"/>
      <c r="L12" s="6">
        <f t="shared" si="0"/>
        <v>330</v>
      </c>
      <c r="M12" s="3">
        <v>350</v>
      </c>
      <c r="N12" s="2">
        <v>1</v>
      </c>
      <c r="O12" s="6">
        <f>IF(N12&gt;0,0,M12)</f>
        <v>0</v>
      </c>
      <c r="P12" s="3">
        <v>350</v>
      </c>
      <c r="Q12" s="2">
        <v>1</v>
      </c>
      <c r="R12" s="6">
        <f t="shared" si="19"/>
        <v>0</v>
      </c>
      <c r="S12" s="3"/>
      <c r="T12" s="2"/>
      <c r="U12" s="6">
        <f t="shared" si="16"/>
        <v>0</v>
      </c>
      <c r="V12" s="7">
        <f t="shared" si="3"/>
        <v>330</v>
      </c>
      <c r="W12" s="5">
        <v>260</v>
      </c>
      <c r="X12" s="2"/>
      <c r="Y12" s="6">
        <f>IF(X12&gt;0,0,W12)</f>
        <v>260</v>
      </c>
      <c r="Z12" s="3">
        <v>275</v>
      </c>
      <c r="AA12" s="2"/>
      <c r="AB12" s="6">
        <f t="shared" si="21"/>
        <v>275</v>
      </c>
      <c r="AC12" s="3">
        <v>287.5</v>
      </c>
      <c r="AD12" s="2">
        <v>1</v>
      </c>
      <c r="AE12" s="6">
        <f t="shared" si="20"/>
        <v>0</v>
      </c>
      <c r="AF12" s="3"/>
      <c r="AG12" s="2"/>
      <c r="AH12" s="6">
        <f t="shared" si="7"/>
        <v>0</v>
      </c>
      <c r="AI12" s="7">
        <f>MAX(Y12,AB12,AE12)</f>
        <v>275</v>
      </c>
      <c r="AJ12" s="5">
        <f t="shared" si="18"/>
        <v>605</v>
      </c>
      <c r="AK12" s="3">
        <v>237.5</v>
      </c>
      <c r="AL12" s="2"/>
      <c r="AM12" s="6">
        <f t="shared" si="9"/>
        <v>237.5</v>
      </c>
      <c r="AN12" s="3">
        <v>250</v>
      </c>
      <c r="AO12" s="2"/>
      <c r="AP12" s="6">
        <f t="shared" si="10"/>
        <v>250</v>
      </c>
      <c r="AQ12" s="3">
        <v>257.5</v>
      </c>
      <c r="AR12" s="2"/>
      <c r="AS12" s="6">
        <f t="shared" si="11"/>
        <v>257.5</v>
      </c>
      <c r="AT12" s="3"/>
      <c r="AU12" s="2"/>
      <c r="AV12" s="6">
        <f t="shared" si="17"/>
        <v>0</v>
      </c>
      <c r="AW12" s="7">
        <f t="shared" si="12"/>
        <v>257.5</v>
      </c>
      <c r="AX12" s="8">
        <f t="shared" si="13"/>
        <v>862.5</v>
      </c>
      <c r="AY12" s="16">
        <f t="shared" si="14"/>
        <v>485.371875</v>
      </c>
      <c r="AZ12" s="15">
        <f t="shared" si="15"/>
        <v>1901.4675000000002</v>
      </c>
      <c r="BA12" s="11">
        <v>1</v>
      </c>
      <c r="BB12" s="11"/>
    </row>
    <row r="13" spans="1:54" ht="12.75">
      <c r="A13" s="28"/>
      <c r="B13" s="45"/>
      <c r="C13" s="28"/>
      <c r="D13" s="4"/>
      <c r="E13" s="22"/>
      <c r="F13" s="19"/>
      <c r="G13" s="19"/>
      <c r="H13" s="20"/>
      <c r="I13" s="21"/>
      <c r="J13" s="57"/>
      <c r="K13" s="2"/>
      <c r="L13" s="6"/>
      <c r="M13" s="3"/>
      <c r="N13" s="2"/>
      <c r="O13" s="6"/>
      <c r="P13" s="3"/>
      <c r="Q13" s="2"/>
      <c r="R13" s="6"/>
      <c r="S13" s="3"/>
      <c r="T13" s="2"/>
      <c r="U13" s="6"/>
      <c r="V13" s="7"/>
      <c r="W13" s="5"/>
      <c r="X13" s="2"/>
      <c r="Y13" s="6"/>
      <c r="Z13" s="3"/>
      <c r="AA13" s="2"/>
      <c r="AB13" s="6"/>
      <c r="AC13" s="3"/>
      <c r="AD13" s="2"/>
      <c r="AE13" s="6"/>
      <c r="AF13" s="3"/>
      <c r="AG13" s="2"/>
      <c r="AH13" s="6"/>
      <c r="AI13" s="7"/>
      <c r="AJ13" s="5"/>
      <c r="AK13" s="3"/>
      <c r="AL13" s="2"/>
      <c r="AM13" s="6"/>
      <c r="AN13" s="3"/>
      <c r="AO13" s="2"/>
      <c r="AP13" s="6"/>
      <c r="AQ13" s="3"/>
      <c r="AR13" s="2"/>
      <c r="AS13" s="6"/>
      <c r="AT13" s="3"/>
      <c r="AU13" s="2"/>
      <c r="AV13" s="6"/>
      <c r="AW13" s="7"/>
      <c r="AX13" s="8"/>
      <c r="AY13" s="16"/>
      <c r="AZ13" s="15"/>
      <c r="BA13" s="11"/>
      <c r="BB13" s="11"/>
    </row>
    <row r="14" spans="1:54" ht="12.75">
      <c r="A14" s="28" t="s">
        <v>157</v>
      </c>
      <c r="B14" s="45" t="s">
        <v>28</v>
      </c>
      <c r="C14" s="28" t="s">
        <v>45</v>
      </c>
      <c r="D14" s="4">
        <v>100</v>
      </c>
      <c r="E14" s="22">
        <v>97.9</v>
      </c>
      <c r="F14" s="19">
        <v>44</v>
      </c>
      <c r="G14" s="19"/>
      <c r="H14" s="20">
        <v>0.58665</v>
      </c>
      <c r="I14" s="21">
        <v>1.043</v>
      </c>
      <c r="J14" s="5">
        <v>322.5</v>
      </c>
      <c r="K14" s="2"/>
      <c r="L14" s="6">
        <f>IF(K14&gt;0,0,J14)</f>
        <v>322.5</v>
      </c>
      <c r="M14" s="3">
        <v>345</v>
      </c>
      <c r="N14" s="2"/>
      <c r="O14" s="6">
        <f aca="true" t="shared" si="22" ref="O14:O22">IF(N14&gt;0,0,M14)</f>
        <v>345</v>
      </c>
      <c r="P14" s="3">
        <v>365</v>
      </c>
      <c r="Q14" s="2">
        <v>1</v>
      </c>
      <c r="R14" s="6">
        <f t="shared" si="19"/>
        <v>0</v>
      </c>
      <c r="S14" s="3"/>
      <c r="T14" s="2"/>
      <c r="U14" s="6">
        <f aca="true" t="shared" si="23" ref="U14:U22">IF(T14&gt;0,0,S14)</f>
        <v>0</v>
      </c>
      <c r="V14" s="7">
        <f>IF(COUNT(K14,N14)&gt;2,"out",MAX(L14,O14,R14))</f>
        <v>345</v>
      </c>
      <c r="W14" s="5">
        <v>152.5</v>
      </c>
      <c r="X14" s="2"/>
      <c r="Y14" s="6">
        <f>IF(X14&gt;0,0,W14)</f>
        <v>152.5</v>
      </c>
      <c r="Z14" s="3">
        <v>160</v>
      </c>
      <c r="AA14" s="2"/>
      <c r="AB14" s="6">
        <f t="shared" si="21"/>
        <v>160</v>
      </c>
      <c r="AC14" s="3">
        <v>170</v>
      </c>
      <c r="AD14" s="2"/>
      <c r="AE14" s="6">
        <f>IF(AD14&gt;0,0,AC14)</f>
        <v>170</v>
      </c>
      <c r="AF14" s="3"/>
      <c r="AG14" s="2"/>
      <c r="AH14" s="6">
        <f>IF(AG14&gt;0,0,AF14)</f>
        <v>0</v>
      </c>
      <c r="AI14" s="7">
        <f>MAX(Y14,AB14,AE14)</f>
        <v>170</v>
      </c>
      <c r="AJ14" s="5">
        <f>V14+AI14</f>
        <v>515</v>
      </c>
      <c r="AK14" s="3">
        <v>247.5</v>
      </c>
      <c r="AL14" s="2"/>
      <c r="AM14" s="6">
        <f>IF(AL14&gt;0,0,AK14)</f>
        <v>247.5</v>
      </c>
      <c r="AN14" s="3">
        <v>265</v>
      </c>
      <c r="AO14" s="2"/>
      <c r="AP14" s="6">
        <f>IF(AO14&gt;0,0,AN14)</f>
        <v>265</v>
      </c>
      <c r="AQ14" s="3">
        <v>277.5</v>
      </c>
      <c r="AR14" s="2"/>
      <c r="AS14" s="6">
        <f>IF(AR14&gt;0,0,AQ14)</f>
        <v>277.5</v>
      </c>
      <c r="AT14" s="3"/>
      <c r="AU14" s="2"/>
      <c r="AV14" s="6">
        <f aca="true" t="shared" si="24" ref="AV14:AV22">IF(AU14&gt;0,0,AT14)</f>
        <v>0</v>
      </c>
      <c r="AW14" s="7">
        <f aca="true" t="shared" si="25" ref="AW14:AW28">MAX(AM14,AP14,AS14)</f>
        <v>277.5</v>
      </c>
      <c r="AX14" s="8">
        <f>(AW14+AI14+V14)</f>
        <v>792.5</v>
      </c>
      <c r="AY14" s="16">
        <f t="shared" si="14"/>
        <v>484.911690375</v>
      </c>
      <c r="AZ14" s="15">
        <f>(AX14*2.2046)</f>
        <v>1747.1455</v>
      </c>
      <c r="BA14" s="11">
        <v>1</v>
      </c>
      <c r="BB14" s="11"/>
    </row>
    <row r="15" spans="1:54" ht="12.75">
      <c r="A15" s="28" t="s">
        <v>112</v>
      </c>
      <c r="B15" s="45" t="s">
        <v>28</v>
      </c>
      <c r="C15" s="28" t="s">
        <v>45</v>
      </c>
      <c r="D15" s="4">
        <v>140</v>
      </c>
      <c r="E15" s="22">
        <v>139.4</v>
      </c>
      <c r="F15" s="19">
        <v>44</v>
      </c>
      <c r="G15" s="19"/>
      <c r="H15" s="20">
        <v>0.5317</v>
      </c>
      <c r="I15" s="21">
        <v>1.043</v>
      </c>
      <c r="J15" s="5">
        <v>312.5</v>
      </c>
      <c r="K15" s="2"/>
      <c r="L15" s="6">
        <f>IF(K15&gt;0,0,J15)</f>
        <v>312.5</v>
      </c>
      <c r="M15" s="3">
        <v>332.5</v>
      </c>
      <c r="N15" s="2">
        <v>1</v>
      </c>
      <c r="O15" s="6">
        <f t="shared" si="22"/>
        <v>0</v>
      </c>
      <c r="P15" s="3">
        <v>332.5</v>
      </c>
      <c r="Q15" s="2"/>
      <c r="R15" s="6">
        <f t="shared" si="19"/>
        <v>332.5</v>
      </c>
      <c r="S15" s="3"/>
      <c r="T15" s="2"/>
      <c r="U15" s="6">
        <f t="shared" si="23"/>
        <v>0</v>
      </c>
      <c r="V15" s="7">
        <f>IF(COUNT(K15,N15)&gt;2,"out",MAX(L15,O15,R15))</f>
        <v>332.5</v>
      </c>
      <c r="W15" s="5">
        <v>212.5</v>
      </c>
      <c r="X15" s="2"/>
      <c r="Y15" s="6">
        <f>IF(X15&gt;0,0,W15)</f>
        <v>212.5</v>
      </c>
      <c r="Z15" s="3">
        <v>217.5</v>
      </c>
      <c r="AA15" s="2">
        <v>1</v>
      </c>
      <c r="AB15" s="6">
        <f>IF(AA15&gt;0,0,Z15)</f>
        <v>0</v>
      </c>
      <c r="AC15" s="3">
        <v>217.5</v>
      </c>
      <c r="AD15" s="2">
        <v>1</v>
      </c>
      <c r="AE15" s="6">
        <f>IF(AD15&gt;0,0,AC15)</f>
        <v>0</v>
      </c>
      <c r="AF15" s="3"/>
      <c r="AG15" s="2"/>
      <c r="AH15" s="6">
        <f>IF(AG15&gt;0,0,AF15)</f>
        <v>0</v>
      </c>
      <c r="AI15" s="7">
        <f>MAX(Y15,AB15,AE15)</f>
        <v>212.5</v>
      </c>
      <c r="AJ15" s="5">
        <f>V15+AI15</f>
        <v>545</v>
      </c>
      <c r="AK15" s="3">
        <v>272.5</v>
      </c>
      <c r="AL15" s="2"/>
      <c r="AM15" s="6">
        <f>IF(AL15&gt;0,0,AK15)</f>
        <v>272.5</v>
      </c>
      <c r="AN15" s="3">
        <v>292.5</v>
      </c>
      <c r="AO15" s="2"/>
      <c r="AP15" s="6">
        <f>IF(AO15&gt;0,0,AN15)</f>
        <v>292.5</v>
      </c>
      <c r="AQ15" s="3">
        <v>300</v>
      </c>
      <c r="AR15" s="2">
        <v>1</v>
      </c>
      <c r="AS15" s="6">
        <f>IF(AR15&gt;0,0,AQ15)</f>
        <v>0</v>
      </c>
      <c r="AT15" s="3"/>
      <c r="AU15" s="2"/>
      <c r="AV15" s="6">
        <f t="shared" si="24"/>
        <v>0</v>
      </c>
      <c r="AW15" s="7">
        <f t="shared" si="25"/>
        <v>292.5</v>
      </c>
      <c r="AX15" s="8">
        <f>(AW15+AI15+V15)</f>
        <v>837.5</v>
      </c>
      <c r="AY15" s="16">
        <f t="shared" si="14"/>
        <v>464.4465962499999</v>
      </c>
      <c r="AZ15" s="15">
        <f>(AX15*2.2046)</f>
        <v>1846.3525000000002</v>
      </c>
      <c r="BA15" s="11">
        <v>1</v>
      </c>
      <c r="BB15" s="11"/>
    </row>
    <row r="16" spans="1:54" ht="12.75">
      <c r="A16" s="28" t="s">
        <v>107</v>
      </c>
      <c r="B16" s="45" t="s">
        <v>43</v>
      </c>
      <c r="C16" s="28" t="s">
        <v>45</v>
      </c>
      <c r="D16" s="54">
        <v>82.5</v>
      </c>
      <c r="E16" s="22">
        <v>80</v>
      </c>
      <c r="F16" s="19">
        <v>24</v>
      </c>
      <c r="G16" s="19">
        <v>2</v>
      </c>
      <c r="H16" s="20">
        <v>0.6578</v>
      </c>
      <c r="I16" s="21">
        <v>1</v>
      </c>
      <c r="J16" s="3">
        <v>280</v>
      </c>
      <c r="K16" s="2"/>
      <c r="L16" s="6">
        <f>IF(K16&gt;0,0,J16)</f>
        <v>280</v>
      </c>
      <c r="M16" s="3">
        <v>307.5</v>
      </c>
      <c r="N16" s="2"/>
      <c r="O16" s="6">
        <f t="shared" si="22"/>
        <v>307.5</v>
      </c>
      <c r="P16" s="3">
        <v>322.5</v>
      </c>
      <c r="Q16" s="2"/>
      <c r="R16" s="6">
        <f>IF(Q16&gt;0,0,P16)</f>
        <v>322.5</v>
      </c>
      <c r="S16" s="3"/>
      <c r="T16" s="2"/>
      <c r="U16" s="6">
        <f t="shared" si="23"/>
        <v>0</v>
      </c>
      <c r="V16" s="7">
        <f>IF(COUNT(K16,N16)&gt;2,"out",MAX(L16,O16,R16))</f>
        <v>322.5</v>
      </c>
      <c r="W16" s="5">
        <v>160</v>
      </c>
      <c r="X16" s="2"/>
      <c r="Y16" s="6">
        <f>IF(X16&gt;0,0,W16)</f>
        <v>160</v>
      </c>
      <c r="Z16" s="3">
        <v>182.5</v>
      </c>
      <c r="AA16" s="2">
        <v>1</v>
      </c>
      <c r="AB16" s="6">
        <f>IF(AA16&gt;0,0,Z16)</f>
        <v>0</v>
      </c>
      <c r="AC16" s="3">
        <v>182.5</v>
      </c>
      <c r="AD16" s="2"/>
      <c r="AE16" s="6">
        <f>IF(AD16&gt;0,0,AC16)</f>
        <v>182.5</v>
      </c>
      <c r="AF16" s="3"/>
      <c r="AG16" s="2"/>
      <c r="AH16" s="6">
        <f>IF(AG16&gt;0,0,AF16)</f>
        <v>0</v>
      </c>
      <c r="AI16" s="7">
        <f>MAX(Y16,AB16,AE16)</f>
        <v>182.5</v>
      </c>
      <c r="AJ16" s="5">
        <f>V16+AI16</f>
        <v>505</v>
      </c>
      <c r="AK16" s="3">
        <v>205</v>
      </c>
      <c r="AL16" s="2"/>
      <c r="AM16" s="6">
        <v>207.5</v>
      </c>
      <c r="AN16" s="3">
        <v>230</v>
      </c>
      <c r="AO16" s="2"/>
      <c r="AP16" s="6">
        <f>IF(AO16&gt;0,0,AN16)</f>
        <v>230</v>
      </c>
      <c r="AQ16" s="3">
        <v>240</v>
      </c>
      <c r="AR16" s="2"/>
      <c r="AS16" s="6">
        <f>IF(AR16&gt;0,0,AQ16)</f>
        <v>240</v>
      </c>
      <c r="AT16" s="3"/>
      <c r="AU16" s="2"/>
      <c r="AV16" s="6">
        <f t="shared" si="24"/>
        <v>0</v>
      </c>
      <c r="AW16" s="7">
        <f t="shared" si="25"/>
        <v>240</v>
      </c>
      <c r="AX16" s="8">
        <f>(AW16+AI16+V16)</f>
        <v>745</v>
      </c>
      <c r="AY16" s="16">
        <f>(H16*I16*AX16)</f>
        <v>490.06100000000004</v>
      </c>
      <c r="AZ16" s="15">
        <f>(AX16*2.2046)</f>
        <v>1642.4270000000001</v>
      </c>
      <c r="BA16" s="11">
        <v>1</v>
      </c>
      <c r="BB16" s="11"/>
    </row>
    <row r="17" spans="1:54" ht="12.75">
      <c r="A17" s="19" t="s">
        <v>106</v>
      </c>
      <c r="B17" s="45" t="s">
        <v>43</v>
      </c>
      <c r="C17" s="28" t="s">
        <v>45</v>
      </c>
      <c r="D17" s="54">
        <v>82.5</v>
      </c>
      <c r="E17" s="22">
        <v>82</v>
      </c>
      <c r="F17" s="19">
        <v>34</v>
      </c>
      <c r="G17" s="19">
        <v>2</v>
      </c>
      <c r="H17" s="20">
        <v>0.64715</v>
      </c>
      <c r="I17" s="21">
        <v>1</v>
      </c>
      <c r="J17" s="57">
        <v>262.5</v>
      </c>
      <c r="K17" s="2"/>
      <c r="L17" s="6">
        <f>IF(K17&gt;0,0,J17)</f>
        <v>262.5</v>
      </c>
      <c r="M17" s="3">
        <v>275</v>
      </c>
      <c r="N17" s="2"/>
      <c r="O17" s="6">
        <f t="shared" si="22"/>
        <v>275</v>
      </c>
      <c r="P17" s="3">
        <v>280</v>
      </c>
      <c r="Q17" s="2"/>
      <c r="R17" s="6">
        <f>IF(Q17&gt;0,0,P17)</f>
        <v>280</v>
      </c>
      <c r="S17" s="3"/>
      <c r="T17" s="2"/>
      <c r="U17" s="6">
        <f t="shared" si="23"/>
        <v>0</v>
      </c>
      <c r="V17" s="7">
        <f>IF(COUNT(K17,N17)&gt;2,"out",MAX(L17,O17,R17))</f>
        <v>280</v>
      </c>
      <c r="W17" s="5">
        <v>147.5</v>
      </c>
      <c r="X17" s="2"/>
      <c r="Y17" s="6">
        <f t="shared" si="4"/>
        <v>147.5</v>
      </c>
      <c r="Z17" s="3">
        <v>152.5</v>
      </c>
      <c r="AA17" s="2"/>
      <c r="AB17" s="6">
        <f t="shared" si="21"/>
        <v>152.5</v>
      </c>
      <c r="AC17" s="3">
        <v>155</v>
      </c>
      <c r="AD17" s="2">
        <v>1</v>
      </c>
      <c r="AE17" s="6">
        <f t="shared" si="20"/>
        <v>0</v>
      </c>
      <c r="AF17" s="3"/>
      <c r="AG17" s="2"/>
      <c r="AH17" s="6">
        <f t="shared" si="7"/>
        <v>0</v>
      </c>
      <c r="AI17" s="7">
        <f t="shared" si="8"/>
        <v>152.5</v>
      </c>
      <c r="AJ17" s="5">
        <f>V17+AI17</f>
        <v>432.5</v>
      </c>
      <c r="AK17" s="3">
        <v>250</v>
      </c>
      <c r="AL17" s="2"/>
      <c r="AM17" s="6">
        <f>IF(AL17&gt;0,0,AK17)</f>
        <v>250</v>
      </c>
      <c r="AN17" s="3">
        <v>257.5</v>
      </c>
      <c r="AO17" s="2">
        <v>1</v>
      </c>
      <c r="AP17" s="6">
        <f>IF(AO17&gt;0,0,AN17)</f>
        <v>0</v>
      </c>
      <c r="AQ17" s="3">
        <v>257.5</v>
      </c>
      <c r="AR17" s="2">
        <v>1</v>
      </c>
      <c r="AS17" s="6">
        <f>IF(AR17&gt;0,0,AQ17)</f>
        <v>0</v>
      </c>
      <c r="AT17" s="3"/>
      <c r="AU17" s="2"/>
      <c r="AV17" s="6">
        <f t="shared" si="24"/>
        <v>0</v>
      </c>
      <c r="AW17" s="7">
        <f t="shared" si="25"/>
        <v>250</v>
      </c>
      <c r="AX17" s="8">
        <f>(AW17+AI17+V17)</f>
        <v>682.5</v>
      </c>
      <c r="AY17" s="16">
        <f t="shared" si="14"/>
        <v>441.679875</v>
      </c>
      <c r="AZ17" s="15">
        <f>(AX17*2.2046)</f>
        <v>1504.6395</v>
      </c>
      <c r="BA17" s="11">
        <v>2</v>
      </c>
      <c r="BB17" s="11"/>
    </row>
    <row r="18" spans="1:54" ht="12.75">
      <c r="A18" s="46" t="s">
        <v>121</v>
      </c>
      <c r="B18" s="45" t="s">
        <v>43</v>
      </c>
      <c r="C18" s="28" t="s">
        <v>45</v>
      </c>
      <c r="D18" s="4">
        <v>100</v>
      </c>
      <c r="E18" s="22">
        <v>97.9</v>
      </c>
      <c r="F18" s="19">
        <v>44</v>
      </c>
      <c r="G18" s="19">
        <v>2</v>
      </c>
      <c r="H18" s="20">
        <v>0.58665</v>
      </c>
      <c r="I18" s="21">
        <v>1</v>
      </c>
      <c r="J18" s="5">
        <v>322.5</v>
      </c>
      <c r="K18" s="2"/>
      <c r="L18" s="6">
        <f>IF(K18&gt;0,0,J18)</f>
        <v>322.5</v>
      </c>
      <c r="M18" s="3">
        <v>345</v>
      </c>
      <c r="N18" s="2"/>
      <c r="O18" s="6">
        <f t="shared" si="22"/>
        <v>345</v>
      </c>
      <c r="P18" s="3">
        <v>365</v>
      </c>
      <c r="Q18" s="2">
        <v>1</v>
      </c>
      <c r="R18" s="6">
        <f>IF(Q18&gt;0,0,P18)</f>
        <v>0</v>
      </c>
      <c r="S18" s="3"/>
      <c r="T18" s="2"/>
      <c r="U18" s="6">
        <f t="shared" si="23"/>
        <v>0</v>
      </c>
      <c r="V18" s="7">
        <f>IF(COUNT(K18,N18)&gt;2,"out",MAX(L18,O18,R18))</f>
        <v>345</v>
      </c>
      <c r="W18" s="5">
        <v>152.5</v>
      </c>
      <c r="X18" s="2"/>
      <c r="Y18" s="6">
        <f>IF(X18&gt;0,0,W18)</f>
        <v>152.5</v>
      </c>
      <c r="Z18" s="3">
        <v>160</v>
      </c>
      <c r="AA18" s="2"/>
      <c r="AB18" s="6">
        <f>IF(AA18&gt;0,0,Z18)</f>
        <v>160</v>
      </c>
      <c r="AC18" s="3">
        <v>170</v>
      </c>
      <c r="AD18" s="2"/>
      <c r="AE18" s="6">
        <f>IF(AD18&gt;0,0,AC18)</f>
        <v>170</v>
      </c>
      <c r="AF18" s="3"/>
      <c r="AG18" s="2"/>
      <c r="AH18" s="6">
        <f>IF(AG18&gt;0,0,AF18)</f>
        <v>0</v>
      </c>
      <c r="AI18" s="7">
        <f>MAX(Y18,AB18,AE18)</f>
        <v>170</v>
      </c>
      <c r="AJ18" s="5">
        <f>V18+AI18</f>
        <v>515</v>
      </c>
      <c r="AK18" s="3">
        <v>247.5</v>
      </c>
      <c r="AL18" s="2"/>
      <c r="AM18" s="6">
        <f>IF(AL18&gt;0,0,AK18)</f>
        <v>247.5</v>
      </c>
      <c r="AN18" s="3">
        <v>265</v>
      </c>
      <c r="AO18" s="2"/>
      <c r="AP18" s="6">
        <f>IF(AO18&gt;0,0,AN18)</f>
        <v>265</v>
      </c>
      <c r="AQ18" s="3">
        <v>277.5</v>
      </c>
      <c r="AR18" s="2"/>
      <c r="AS18" s="6">
        <f>IF(AR18&gt;0,0,AQ18)</f>
        <v>277.5</v>
      </c>
      <c r="AT18" s="3"/>
      <c r="AU18" s="2"/>
      <c r="AV18" s="6">
        <f t="shared" si="24"/>
        <v>0</v>
      </c>
      <c r="AW18" s="7">
        <f t="shared" si="25"/>
        <v>277.5</v>
      </c>
      <c r="AX18" s="8">
        <f>(AW18+AI18+V18)</f>
        <v>792.5</v>
      </c>
      <c r="AY18" s="16">
        <f>(H18*I18*AX18)</f>
        <v>464.920125</v>
      </c>
      <c r="AZ18" s="15">
        <f>(AX18*2.2046)</f>
        <v>1747.1455</v>
      </c>
      <c r="BA18" s="11">
        <v>1</v>
      </c>
      <c r="BB18" s="11"/>
    </row>
    <row r="19" spans="1:54" ht="12.75">
      <c r="A19" s="46" t="s">
        <v>108</v>
      </c>
      <c r="B19" s="45" t="s">
        <v>43</v>
      </c>
      <c r="C19" s="28" t="s">
        <v>45</v>
      </c>
      <c r="D19" s="4">
        <v>100</v>
      </c>
      <c r="E19" s="22">
        <v>97.1</v>
      </c>
      <c r="F19" s="19">
        <v>31</v>
      </c>
      <c r="G19" s="19">
        <v>2</v>
      </c>
      <c r="H19" s="20">
        <v>0.58885</v>
      </c>
      <c r="I19" s="21">
        <v>1</v>
      </c>
      <c r="J19" s="5">
        <v>307.5</v>
      </c>
      <c r="K19" s="2"/>
      <c r="L19" s="6">
        <f aca="true" t="shared" si="26" ref="L19:L25">IF(K19&gt;0,0,J19)</f>
        <v>307.5</v>
      </c>
      <c r="M19" s="3">
        <v>332.5</v>
      </c>
      <c r="N19" s="2">
        <v>1</v>
      </c>
      <c r="O19" s="6">
        <f t="shared" si="22"/>
        <v>0</v>
      </c>
      <c r="P19" s="3">
        <v>332.5</v>
      </c>
      <c r="Q19" s="2">
        <v>1</v>
      </c>
      <c r="R19" s="6">
        <f aca="true" t="shared" si="27" ref="R19:R25">IF(Q19&gt;0,0,P19)</f>
        <v>0</v>
      </c>
      <c r="S19" s="3"/>
      <c r="T19" s="2"/>
      <c r="U19" s="6">
        <f t="shared" si="23"/>
        <v>0</v>
      </c>
      <c r="V19" s="7">
        <f aca="true" t="shared" si="28" ref="V19:V25">IF(COUNT(K19,N19)&gt;2,"out",MAX(L19,O19,R19))</f>
        <v>307.5</v>
      </c>
      <c r="W19" s="5">
        <v>200</v>
      </c>
      <c r="X19" s="2"/>
      <c r="Y19" s="6">
        <f>IF(X19&gt;0,0,W19)</f>
        <v>200</v>
      </c>
      <c r="Z19" s="3">
        <v>212.5</v>
      </c>
      <c r="AA19" s="2">
        <v>1</v>
      </c>
      <c r="AB19" s="6">
        <f t="shared" si="21"/>
        <v>0</v>
      </c>
      <c r="AC19" s="3" t="s">
        <v>144</v>
      </c>
      <c r="AD19" s="2"/>
      <c r="AE19" s="6" t="str">
        <f t="shared" si="20"/>
        <v>Pass</v>
      </c>
      <c r="AF19" s="3"/>
      <c r="AG19" s="2"/>
      <c r="AH19" s="6">
        <f t="shared" si="7"/>
        <v>0</v>
      </c>
      <c r="AI19" s="7">
        <f aca="true" t="shared" si="29" ref="AI19:AI25">MAX(Y19,AB19,AE19)</f>
        <v>200</v>
      </c>
      <c r="AJ19" s="5">
        <f aca="true" t="shared" si="30" ref="AJ19:AJ25">V19+AI19</f>
        <v>507.5</v>
      </c>
      <c r="AK19" s="3">
        <v>240</v>
      </c>
      <c r="AL19" s="2"/>
      <c r="AM19" s="6">
        <f aca="true" t="shared" si="31" ref="AM19:AM25">IF(AL19&gt;0,0,AK19)</f>
        <v>240</v>
      </c>
      <c r="AN19" s="3">
        <v>250</v>
      </c>
      <c r="AO19" s="2"/>
      <c r="AP19" s="6">
        <f aca="true" t="shared" si="32" ref="AP19:AP25">IF(AO19&gt;0,0,AN19)</f>
        <v>250</v>
      </c>
      <c r="AQ19" s="3">
        <v>262.5</v>
      </c>
      <c r="AR19" s="2"/>
      <c r="AS19" s="6">
        <f aca="true" t="shared" si="33" ref="AS19:AS25">IF(AR19&gt;0,0,AQ19)</f>
        <v>262.5</v>
      </c>
      <c r="AT19" s="3"/>
      <c r="AU19" s="2"/>
      <c r="AV19" s="6">
        <f t="shared" si="24"/>
        <v>0</v>
      </c>
      <c r="AW19" s="7">
        <f t="shared" si="25"/>
        <v>262.5</v>
      </c>
      <c r="AX19" s="8">
        <f aca="true" t="shared" si="34" ref="AX19:AX25">(AW19+AI19+V19)</f>
        <v>770</v>
      </c>
      <c r="AY19" s="16">
        <f t="shared" si="14"/>
        <v>453.4145</v>
      </c>
      <c r="AZ19" s="15">
        <f aca="true" t="shared" si="35" ref="AZ19:AZ25">(AX19*2.2046)</f>
        <v>1697.5420000000001</v>
      </c>
      <c r="BA19" s="11">
        <v>2</v>
      </c>
      <c r="BB19" s="11"/>
    </row>
    <row r="20" spans="1:54" ht="12.75">
      <c r="A20" s="28" t="s">
        <v>109</v>
      </c>
      <c r="B20" s="45" t="s">
        <v>43</v>
      </c>
      <c r="C20" s="28" t="s">
        <v>45</v>
      </c>
      <c r="D20" s="4">
        <v>110</v>
      </c>
      <c r="E20" s="22">
        <v>110</v>
      </c>
      <c r="F20" s="19">
        <v>30</v>
      </c>
      <c r="G20" s="19">
        <v>2</v>
      </c>
      <c r="H20" s="20">
        <v>0.5625</v>
      </c>
      <c r="I20" s="21">
        <v>1</v>
      </c>
      <c r="J20" s="5">
        <v>355</v>
      </c>
      <c r="K20" s="2"/>
      <c r="L20" s="6">
        <f>IF(K20&gt;0,0,J20)</f>
        <v>355</v>
      </c>
      <c r="M20" s="3">
        <v>372.5</v>
      </c>
      <c r="N20" s="2"/>
      <c r="O20" s="6">
        <f t="shared" si="22"/>
        <v>372.5</v>
      </c>
      <c r="P20" s="3">
        <v>387.5</v>
      </c>
      <c r="Q20" s="2">
        <v>1</v>
      </c>
      <c r="R20" s="6">
        <f>IF(Q20&gt;0,0,P20)</f>
        <v>0</v>
      </c>
      <c r="S20" s="3"/>
      <c r="T20" s="2"/>
      <c r="U20" s="6">
        <f t="shared" si="23"/>
        <v>0</v>
      </c>
      <c r="V20" s="7">
        <f>IF(COUNT(K20,N20)&gt;2,"out",MAX(L20,O20,R20))</f>
        <v>372.5</v>
      </c>
      <c r="W20" s="5">
        <v>237.5</v>
      </c>
      <c r="X20" s="2"/>
      <c r="Y20" s="6">
        <f>IF(X20&gt;0,0,W20)</f>
        <v>237.5</v>
      </c>
      <c r="Z20" s="3">
        <v>250</v>
      </c>
      <c r="AA20" s="2"/>
      <c r="AB20" s="6">
        <f>IF(AA20&gt;0,0,Z20)</f>
        <v>250</v>
      </c>
      <c r="AC20" s="3">
        <v>262.5</v>
      </c>
      <c r="AD20" s="2"/>
      <c r="AE20" s="6">
        <f>IF(AD20&gt;0,0,AC20)</f>
        <v>262.5</v>
      </c>
      <c r="AF20" s="3"/>
      <c r="AG20" s="2"/>
      <c r="AH20" s="6">
        <f>IF(AG20&gt;0,0,AF20)</f>
        <v>0</v>
      </c>
      <c r="AI20" s="7">
        <f>MAX(Y20,AB20,AE20)</f>
        <v>262.5</v>
      </c>
      <c r="AJ20" s="5">
        <f>V20+AI20</f>
        <v>635</v>
      </c>
      <c r="AK20" s="3">
        <v>257.5</v>
      </c>
      <c r="AL20" s="2"/>
      <c r="AM20" s="6">
        <f>IF(AL20&gt;0,0,AK20)</f>
        <v>257.5</v>
      </c>
      <c r="AN20" s="3">
        <v>275</v>
      </c>
      <c r="AO20" s="2"/>
      <c r="AP20" s="6">
        <f>IF(AO20&gt;0,0,AN20)</f>
        <v>275</v>
      </c>
      <c r="AQ20" s="3">
        <v>285</v>
      </c>
      <c r="AR20" s="2">
        <v>1</v>
      </c>
      <c r="AS20" s="6">
        <f>IF(AR20&gt;0,0,AQ20)</f>
        <v>0</v>
      </c>
      <c r="AT20" s="3"/>
      <c r="AU20" s="2"/>
      <c r="AV20" s="6">
        <f t="shared" si="24"/>
        <v>0</v>
      </c>
      <c r="AW20" s="7">
        <f t="shared" si="25"/>
        <v>275</v>
      </c>
      <c r="AX20" s="8">
        <f>(AW20+AI20+V20)</f>
        <v>910</v>
      </c>
      <c r="AY20" s="16">
        <f>(H20*I20*AX20)</f>
        <v>511.875</v>
      </c>
      <c r="AZ20" s="15">
        <f>(AX20*2.2046)</f>
        <v>2006.1860000000001</v>
      </c>
      <c r="BA20" s="11">
        <v>1</v>
      </c>
      <c r="BB20" s="11" t="s">
        <v>159</v>
      </c>
    </row>
    <row r="21" spans="1:54" ht="12.75">
      <c r="A21" s="28" t="s">
        <v>111</v>
      </c>
      <c r="B21" s="45" t="s">
        <v>43</v>
      </c>
      <c r="C21" s="28" t="s">
        <v>45</v>
      </c>
      <c r="D21" s="4">
        <v>110</v>
      </c>
      <c r="E21" s="22">
        <v>109.1</v>
      </c>
      <c r="F21" s="19">
        <v>27</v>
      </c>
      <c r="G21" s="19">
        <v>2</v>
      </c>
      <c r="H21" s="20">
        <v>0.5638</v>
      </c>
      <c r="I21" s="21">
        <v>1</v>
      </c>
      <c r="J21" s="5">
        <v>277.5</v>
      </c>
      <c r="K21" s="2"/>
      <c r="L21" s="6">
        <f>IF(K21&gt;0,0,J21)</f>
        <v>277.5</v>
      </c>
      <c r="M21" s="3">
        <v>305</v>
      </c>
      <c r="N21" s="2"/>
      <c r="O21" s="6">
        <f t="shared" si="22"/>
        <v>305</v>
      </c>
      <c r="P21" s="3">
        <v>320</v>
      </c>
      <c r="Q21" s="2">
        <v>1</v>
      </c>
      <c r="R21" s="6">
        <f>IF(Q21&gt;0,0,P21)</f>
        <v>0</v>
      </c>
      <c r="S21" s="3"/>
      <c r="T21" s="2"/>
      <c r="U21" s="6">
        <f t="shared" si="23"/>
        <v>0</v>
      </c>
      <c r="V21" s="7">
        <f>IF(COUNT(K21,N21)&gt;2,"out",MAX(L21,O21,R21))</f>
        <v>305</v>
      </c>
      <c r="W21" s="5">
        <v>165</v>
      </c>
      <c r="X21" s="2"/>
      <c r="Y21" s="6">
        <f>IF(X21&gt;0,0,W21)</f>
        <v>165</v>
      </c>
      <c r="Z21" s="3">
        <v>185</v>
      </c>
      <c r="AA21" s="2"/>
      <c r="AB21" s="6">
        <f>IF(AA21&gt;0,0,Z21)</f>
        <v>185</v>
      </c>
      <c r="AC21" s="3">
        <v>195</v>
      </c>
      <c r="AD21" s="2"/>
      <c r="AE21" s="6">
        <f>IF(AD21&gt;0,0,AC21)</f>
        <v>195</v>
      </c>
      <c r="AF21" s="3"/>
      <c r="AG21" s="2"/>
      <c r="AH21" s="6">
        <f>IF(AG21&gt;0,0,AF21)</f>
        <v>0</v>
      </c>
      <c r="AI21" s="7">
        <f>MAX(Y21,AB21,AE21)</f>
        <v>195</v>
      </c>
      <c r="AJ21" s="5">
        <f>V21+AI21</f>
        <v>500</v>
      </c>
      <c r="AK21" s="3">
        <v>210</v>
      </c>
      <c r="AL21" s="2"/>
      <c r="AM21" s="6">
        <f>IF(AL21&gt;0,0,AK21)</f>
        <v>210</v>
      </c>
      <c r="AN21" s="3">
        <v>232.5</v>
      </c>
      <c r="AO21" s="2"/>
      <c r="AP21" s="6">
        <f>IF(AO21&gt;0,0,AN21)</f>
        <v>232.5</v>
      </c>
      <c r="AQ21" s="3">
        <v>245</v>
      </c>
      <c r="AR21" s="2">
        <v>1</v>
      </c>
      <c r="AS21" s="6">
        <f>IF(AR21&gt;0,0,AQ21)</f>
        <v>0</v>
      </c>
      <c r="AT21" s="3"/>
      <c r="AU21" s="2"/>
      <c r="AV21" s="6">
        <f t="shared" si="24"/>
        <v>0</v>
      </c>
      <c r="AW21" s="7">
        <f t="shared" si="25"/>
        <v>232.5</v>
      </c>
      <c r="AX21" s="8">
        <f>(AW21+AI21+V21)</f>
        <v>732.5</v>
      </c>
      <c r="AY21" s="16">
        <f>(H21*I21*AX21)</f>
        <v>412.9835</v>
      </c>
      <c r="AZ21" s="15">
        <f>(AX21*2.2046)</f>
        <v>1614.8695</v>
      </c>
      <c r="BA21" s="11">
        <v>2</v>
      </c>
      <c r="BB21" s="11"/>
    </row>
    <row r="22" spans="1:54" ht="12.75">
      <c r="A22" s="28" t="s">
        <v>134</v>
      </c>
      <c r="B22" s="45" t="s">
        <v>43</v>
      </c>
      <c r="C22" s="28" t="s">
        <v>45</v>
      </c>
      <c r="D22" s="4">
        <v>110</v>
      </c>
      <c r="E22" s="22">
        <v>109.9</v>
      </c>
      <c r="F22" s="19">
        <v>32</v>
      </c>
      <c r="G22" s="19">
        <v>2</v>
      </c>
      <c r="H22" s="20">
        <v>0.56265</v>
      </c>
      <c r="I22" s="21">
        <v>1</v>
      </c>
      <c r="J22" s="5">
        <v>200</v>
      </c>
      <c r="K22" s="2"/>
      <c r="L22" s="6">
        <f>IF(K22&gt;0,0,J22)</f>
        <v>200</v>
      </c>
      <c r="M22" s="3">
        <v>220</v>
      </c>
      <c r="N22" s="2"/>
      <c r="O22" s="6">
        <f t="shared" si="22"/>
        <v>220</v>
      </c>
      <c r="P22" s="3">
        <v>232.5</v>
      </c>
      <c r="Q22" s="2"/>
      <c r="R22" s="6">
        <f t="shared" si="19"/>
        <v>232.5</v>
      </c>
      <c r="S22" s="3"/>
      <c r="T22" s="2"/>
      <c r="U22" s="6">
        <f t="shared" si="23"/>
        <v>0</v>
      </c>
      <c r="V22" s="7">
        <f>IF(COUNT(K22,N22)&gt;2,"out",MAX(L22,O22,R22))</f>
        <v>232.5</v>
      </c>
      <c r="W22" s="5">
        <v>150</v>
      </c>
      <c r="X22" s="2"/>
      <c r="Y22" s="6">
        <f t="shared" si="4"/>
        <v>150</v>
      </c>
      <c r="Z22" s="3">
        <v>170</v>
      </c>
      <c r="AA22" s="2">
        <v>1</v>
      </c>
      <c r="AB22" s="6">
        <f t="shared" si="21"/>
        <v>0</v>
      </c>
      <c r="AC22" s="3">
        <v>172.5</v>
      </c>
      <c r="AD22" s="2">
        <v>1</v>
      </c>
      <c r="AE22" s="6">
        <f t="shared" si="20"/>
        <v>0</v>
      </c>
      <c r="AF22" s="3"/>
      <c r="AG22" s="2"/>
      <c r="AH22" s="6">
        <f t="shared" si="7"/>
        <v>0</v>
      </c>
      <c r="AI22" s="7">
        <f t="shared" si="8"/>
        <v>150</v>
      </c>
      <c r="AJ22" s="5">
        <f>V22+AI22</f>
        <v>382.5</v>
      </c>
      <c r="AK22" s="3">
        <v>195</v>
      </c>
      <c r="AL22" s="2"/>
      <c r="AM22" s="6">
        <f>IF(AL22&gt;0,0,AK22)</f>
        <v>195</v>
      </c>
      <c r="AN22" s="3">
        <v>215</v>
      </c>
      <c r="AO22" s="2"/>
      <c r="AP22" s="6">
        <f>IF(AO22&gt;0,0,AN22)</f>
        <v>215</v>
      </c>
      <c r="AQ22" s="3">
        <v>227.5</v>
      </c>
      <c r="AR22" s="2"/>
      <c r="AS22" s="6">
        <f>IF(AR22&gt;0,0,AQ22)</f>
        <v>227.5</v>
      </c>
      <c r="AT22" s="3"/>
      <c r="AU22" s="2"/>
      <c r="AV22" s="6">
        <f t="shared" si="24"/>
        <v>0</v>
      </c>
      <c r="AW22" s="7">
        <f t="shared" si="25"/>
        <v>227.5</v>
      </c>
      <c r="AX22" s="8">
        <f>(AW22+AI22+V22)</f>
        <v>610</v>
      </c>
      <c r="AY22" s="16">
        <f t="shared" si="14"/>
        <v>343.2165</v>
      </c>
      <c r="AZ22" s="15">
        <f>(AX22*2.2046)</f>
        <v>1344.806</v>
      </c>
      <c r="BA22" s="11">
        <v>3</v>
      </c>
      <c r="BB22" s="11"/>
    </row>
    <row r="23" spans="1:54" ht="12.75">
      <c r="A23" s="28" t="s">
        <v>110</v>
      </c>
      <c r="B23" s="45" t="s">
        <v>43</v>
      </c>
      <c r="C23" s="28" t="s">
        <v>45</v>
      </c>
      <c r="D23" s="4">
        <v>125</v>
      </c>
      <c r="E23" s="22">
        <v>122</v>
      </c>
      <c r="F23" s="19">
        <v>22</v>
      </c>
      <c r="G23" s="19">
        <v>2</v>
      </c>
      <c r="H23" s="20">
        <v>0.54885</v>
      </c>
      <c r="I23" s="21">
        <v>1</v>
      </c>
      <c r="J23" s="3">
        <v>160</v>
      </c>
      <c r="K23" s="2"/>
      <c r="L23" s="6">
        <f t="shared" si="26"/>
        <v>160</v>
      </c>
      <c r="M23" s="3">
        <v>192.5</v>
      </c>
      <c r="N23" s="2"/>
      <c r="O23" s="6">
        <f aca="true" t="shared" si="36" ref="O23:O30">IF(N23&gt;0,0,M23)</f>
        <v>192.5</v>
      </c>
      <c r="P23" s="3">
        <v>222.5</v>
      </c>
      <c r="Q23" s="2"/>
      <c r="R23" s="6">
        <f t="shared" si="27"/>
        <v>222.5</v>
      </c>
      <c r="S23" s="3"/>
      <c r="T23" s="2"/>
      <c r="U23" s="6">
        <f aca="true" t="shared" si="37" ref="U23:U30">IF(T23&gt;0,0,S23)</f>
        <v>0</v>
      </c>
      <c r="V23" s="7">
        <f t="shared" si="28"/>
        <v>222.5</v>
      </c>
      <c r="W23" s="5">
        <v>120</v>
      </c>
      <c r="X23" s="2"/>
      <c r="Y23" s="6">
        <f t="shared" si="4"/>
        <v>120</v>
      </c>
      <c r="Z23" s="3">
        <v>125</v>
      </c>
      <c r="AA23" s="2"/>
      <c r="AB23" s="6">
        <f t="shared" si="21"/>
        <v>125</v>
      </c>
      <c r="AC23" s="3">
        <v>137.5</v>
      </c>
      <c r="AD23" s="2"/>
      <c r="AE23" s="6">
        <f t="shared" si="20"/>
        <v>137.5</v>
      </c>
      <c r="AF23" s="3"/>
      <c r="AG23" s="2"/>
      <c r="AH23" s="6">
        <f t="shared" si="7"/>
        <v>0</v>
      </c>
      <c r="AI23" s="7">
        <f t="shared" si="29"/>
        <v>137.5</v>
      </c>
      <c r="AJ23" s="5">
        <f t="shared" si="30"/>
        <v>360</v>
      </c>
      <c r="AK23" s="3">
        <v>165</v>
      </c>
      <c r="AL23" s="2"/>
      <c r="AM23" s="6">
        <f>IF(AL23&gt;0,0,AK23)</f>
        <v>165</v>
      </c>
      <c r="AN23" s="3">
        <v>195</v>
      </c>
      <c r="AO23" s="2"/>
      <c r="AP23" s="6">
        <f t="shared" si="32"/>
        <v>195</v>
      </c>
      <c r="AQ23" s="3">
        <v>272.5</v>
      </c>
      <c r="AR23" s="2">
        <v>1</v>
      </c>
      <c r="AS23" s="6">
        <f t="shared" si="33"/>
        <v>0</v>
      </c>
      <c r="AT23" s="3"/>
      <c r="AU23" s="2"/>
      <c r="AV23" s="6">
        <f aca="true" t="shared" si="38" ref="AV23:AV30">IF(AU23&gt;0,0,AT23)</f>
        <v>0</v>
      </c>
      <c r="AW23" s="7">
        <f t="shared" si="25"/>
        <v>195</v>
      </c>
      <c r="AX23" s="8">
        <f>(AW23+AI23+V23)</f>
        <v>555</v>
      </c>
      <c r="AY23" s="16">
        <f t="shared" si="14"/>
        <v>304.61175</v>
      </c>
      <c r="AZ23" s="15">
        <f>(AX23*2.2046)</f>
        <v>1223.553</v>
      </c>
      <c r="BA23" s="11">
        <v>1</v>
      </c>
      <c r="BB23" s="11"/>
    </row>
    <row r="24" spans="1:54" ht="12.75">
      <c r="A24" s="28" t="s">
        <v>156</v>
      </c>
      <c r="B24" s="45" t="s">
        <v>43</v>
      </c>
      <c r="C24" s="28" t="s">
        <v>45</v>
      </c>
      <c r="D24" s="4">
        <v>140</v>
      </c>
      <c r="E24" s="22">
        <v>127.9</v>
      </c>
      <c r="F24" s="19">
        <v>24</v>
      </c>
      <c r="G24" s="19">
        <v>2</v>
      </c>
      <c r="H24" s="20">
        <v>0.54243</v>
      </c>
      <c r="I24" s="21">
        <v>1</v>
      </c>
      <c r="J24" s="3">
        <v>220</v>
      </c>
      <c r="K24" s="2"/>
      <c r="L24" s="6">
        <f t="shared" si="26"/>
        <v>220</v>
      </c>
      <c r="M24" s="3">
        <v>250</v>
      </c>
      <c r="N24" s="2">
        <v>1</v>
      </c>
      <c r="O24" s="6">
        <f t="shared" si="36"/>
        <v>0</v>
      </c>
      <c r="P24" s="3">
        <v>322.5</v>
      </c>
      <c r="Q24" s="2"/>
      <c r="R24" s="6">
        <f t="shared" si="27"/>
        <v>322.5</v>
      </c>
      <c r="S24" s="3"/>
      <c r="T24" s="2"/>
      <c r="U24" s="6">
        <f t="shared" si="37"/>
        <v>0</v>
      </c>
      <c r="V24" s="7">
        <f t="shared" si="28"/>
        <v>322.5</v>
      </c>
      <c r="W24" s="5">
        <v>165</v>
      </c>
      <c r="X24" s="2"/>
      <c r="Y24" s="6">
        <f t="shared" si="4"/>
        <v>165</v>
      </c>
      <c r="Z24" s="3">
        <v>192.5</v>
      </c>
      <c r="AA24" s="2"/>
      <c r="AB24" s="6">
        <f t="shared" si="21"/>
        <v>192.5</v>
      </c>
      <c r="AC24" s="3">
        <v>215</v>
      </c>
      <c r="AD24" s="2"/>
      <c r="AE24" s="6">
        <f t="shared" si="20"/>
        <v>215</v>
      </c>
      <c r="AF24" s="3"/>
      <c r="AG24" s="2"/>
      <c r="AH24" s="6">
        <f t="shared" si="7"/>
        <v>0</v>
      </c>
      <c r="AI24" s="7">
        <f t="shared" si="29"/>
        <v>215</v>
      </c>
      <c r="AJ24" s="5">
        <f t="shared" si="30"/>
        <v>537.5</v>
      </c>
      <c r="AK24" s="3">
        <v>220</v>
      </c>
      <c r="AL24" s="2"/>
      <c r="AM24" s="6">
        <f t="shared" si="31"/>
        <v>220</v>
      </c>
      <c r="AN24" s="3">
        <v>250</v>
      </c>
      <c r="AO24" s="2"/>
      <c r="AP24" s="6">
        <f t="shared" si="32"/>
        <v>250</v>
      </c>
      <c r="AQ24" s="3">
        <v>322.5</v>
      </c>
      <c r="AR24" s="2"/>
      <c r="AS24" s="6">
        <f t="shared" si="33"/>
        <v>322.5</v>
      </c>
      <c r="AT24" s="3"/>
      <c r="AU24" s="2"/>
      <c r="AV24" s="6">
        <f t="shared" si="38"/>
        <v>0</v>
      </c>
      <c r="AW24" s="7">
        <f t="shared" si="25"/>
        <v>322.5</v>
      </c>
      <c r="AX24" s="8">
        <f t="shared" si="34"/>
        <v>860</v>
      </c>
      <c r="AY24" s="16">
        <f t="shared" si="14"/>
        <v>466.48979999999995</v>
      </c>
      <c r="AZ24" s="15">
        <f t="shared" si="35"/>
        <v>1895.9560000000001</v>
      </c>
      <c r="BA24" s="11">
        <v>1</v>
      </c>
      <c r="BB24" s="11"/>
    </row>
    <row r="25" spans="1:54" ht="12.75">
      <c r="A25" s="28" t="s">
        <v>112</v>
      </c>
      <c r="B25" s="45" t="s">
        <v>43</v>
      </c>
      <c r="C25" s="28" t="s">
        <v>45</v>
      </c>
      <c r="D25" s="4">
        <v>140</v>
      </c>
      <c r="E25" s="22">
        <v>139.4</v>
      </c>
      <c r="F25" s="19">
        <v>44</v>
      </c>
      <c r="G25" s="19">
        <v>2</v>
      </c>
      <c r="H25" s="20">
        <v>0.5317</v>
      </c>
      <c r="I25" s="21">
        <v>1</v>
      </c>
      <c r="J25" s="5">
        <v>312.5</v>
      </c>
      <c r="K25" s="2"/>
      <c r="L25" s="6">
        <f t="shared" si="26"/>
        <v>312.5</v>
      </c>
      <c r="M25" s="3">
        <v>332.5</v>
      </c>
      <c r="N25" s="2">
        <v>1</v>
      </c>
      <c r="O25" s="6">
        <f t="shared" si="36"/>
        <v>0</v>
      </c>
      <c r="P25" s="3">
        <v>332.5</v>
      </c>
      <c r="Q25" s="2"/>
      <c r="R25" s="6">
        <f t="shared" si="27"/>
        <v>332.5</v>
      </c>
      <c r="S25" s="3"/>
      <c r="T25" s="2"/>
      <c r="U25" s="6">
        <f t="shared" si="37"/>
        <v>0</v>
      </c>
      <c r="V25" s="7">
        <f t="shared" si="28"/>
        <v>332.5</v>
      </c>
      <c r="W25" s="5">
        <v>212.5</v>
      </c>
      <c r="X25" s="2"/>
      <c r="Y25" s="6">
        <f>IF(X25&gt;0,0,W25)</f>
        <v>212.5</v>
      </c>
      <c r="Z25" s="3">
        <v>217.5</v>
      </c>
      <c r="AA25" s="2">
        <v>1</v>
      </c>
      <c r="AB25" s="6">
        <f t="shared" si="21"/>
        <v>0</v>
      </c>
      <c r="AC25" s="3">
        <v>217.5</v>
      </c>
      <c r="AD25" s="2">
        <v>1</v>
      </c>
      <c r="AE25" s="6">
        <f t="shared" si="20"/>
        <v>0</v>
      </c>
      <c r="AF25" s="3"/>
      <c r="AG25" s="2"/>
      <c r="AH25" s="6">
        <f t="shared" si="7"/>
        <v>0</v>
      </c>
      <c r="AI25" s="7">
        <f t="shared" si="29"/>
        <v>212.5</v>
      </c>
      <c r="AJ25" s="5">
        <f t="shared" si="30"/>
        <v>545</v>
      </c>
      <c r="AK25" s="3">
        <v>272.5</v>
      </c>
      <c r="AL25" s="2"/>
      <c r="AM25" s="6">
        <f t="shared" si="31"/>
        <v>272.5</v>
      </c>
      <c r="AN25" s="3">
        <v>292.5</v>
      </c>
      <c r="AO25" s="2"/>
      <c r="AP25" s="6">
        <f t="shared" si="32"/>
        <v>292.5</v>
      </c>
      <c r="AQ25" s="3">
        <v>300</v>
      </c>
      <c r="AR25" s="2">
        <v>1</v>
      </c>
      <c r="AS25" s="6">
        <f t="shared" si="33"/>
        <v>0</v>
      </c>
      <c r="AT25" s="3"/>
      <c r="AU25" s="2"/>
      <c r="AV25" s="6">
        <f t="shared" si="38"/>
        <v>0</v>
      </c>
      <c r="AW25" s="7">
        <f t="shared" si="25"/>
        <v>292.5</v>
      </c>
      <c r="AX25" s="8">
        <f t="shared" si="34"/>
        <v>837.5</v>
      </c>
      <c r="AY25" s="16">
        <f t="shared" si="14"/>
        <v>445.29875</v>
      </c>
      <c r="AZ25" s="15">
        <f t="shared" si="35"/>
        <v>1846.3525000000002</v>
      </c>
      <c r="BA25" s="11">
        <v>2</v>
      </c>
      <c r="BB25" s="11"/>
    </row>
    <row r="26" spans="1:54" ht="12.75">
      <c r="A26" s="28" t="s">
        <v>106</v>
      </c>
      <c r="B26" s="45" t="s">
        <v>42</v>
      </c>
      <c r="C26" s="28" t="s">
        <v>45</v>
      </c>
      <c r="D26" s="54">
        <v>82.5</v>
      </c>
      <c r="E26" s="22">
        <v>82</v>
      </c>
      <c r="F26" s="19">
        <v>34</v>
      </c>
      <c r="G26" s="19"/>
      <c r="H26" s="20">
        <v>0.64715</v>
      </c>
      <c r="I26" s="21">
        <v>1</v>
      </c>
      <c r="J26" s="3">
        <v>262.5</v>
      </c>
      <c r="K26" s="2"/>
      <c r="L26" s="6">
        <f aca="true" t="shared" si="39" ref="L26:L32">IF(K26&gt;0,0,J26)</f>
        <v>262.5</v>
      </c>
      <c r="M26" s="3">
        <v>275</v>
      </c>
      <c r="N26" s="2"/>
      <c r="O26" s="6">
        <f>IF(N26&gt;0,0,M26)</f>
        <v>275</v>
      </c>
      <c r="P26" s="3">
        <v>280</v>
      </c>
      <c r="Q26" s="2"/>
      <c r="R26" s="6">
        <f aca="true" t="shared" si="40" ref="R26:R32">IF(Q26&gt;0,0,P26)</f>
        <v>280</v>
      </c>
      <c r="S26" s="3"/>
      <c r="T26" s="2"/>
      <c r="U26" s="6">
        <f>IF(T26&gt;0,0,S26)</f>
        <v>0</v>
      </c>
      <c r="V26" s="7">
        <f aca="true" t="shared" si="41" ref="V26:V32">IF(COUNT(K26,N26)&gt;2,"out",MAX(L26,O26,R26))</f>
        <v>280</v>
      </c>
      <c r="W26" s="5">
        <v>147.5</v>
      </c>
      <c r="X26" s="2"/>
      <c r="Y26" s="6">
        <f t="shared" si="4"/>
        <v>147.5</v>
      </c>
      <c r="Z26" s="3">
        <v>152.5</v>
      </c>
      <c r="AA26" s="2"/>
      <c r="AB26" s="6">
        <f>IF(AA26&gt;0,0,Z26)</f>
        <v>152.5</v>
      </c>
      <c r="AC26" s="3">
        <v>155</v>
      </c>
      <c r="AD26" s="2">
        <v>1</v>
      </c>
      <c r="AE26" s="6">
        <f>IF(AD26&gt;0,0,AC26)</f>
        <v>0</v>
      </c>
      <c r="AF26" s="3"/>
      <c r="AG26" s="2"/>
      <c r="AH26" s="6">
        <f t="shared" si="7"/>
        <v>0</v>
      </c>
      <c r="AI26" s="7">
        <f t="shared" si="8"/>
        <v>152.5</v>
      </c>
      <c r="AJ26" s="5">
        <f aca="true" t="shared" si="42" ref="AJ26:AJ32">V26+AI26</f>
        <v>432.5</v>
      </c>
      <c r="AK26" s="3">
        <v>250</v>
      </c>
      <c r="AL26" s="2"/>
      <c r="AM26" s="6">
        <f aca="true" t="shared" si="43" ref="AM26:AM32">IF(AL26&gt;0,0,AK26)</f>
        <v>250</v>
      </c>
      <c r="AN26" s="3">
        <v>257.5</v>
      </c>
      <c r="AO26" s="2">
        <v>1</v>
      </c>
      <c r="AP26" s="6">
        <f>IF(AO26&gt;0,0,AN26)</f>
        <v>0</v>
      </c>
      <c r="AQ26" s="3">
        <v>257.5</v>
      </c>
      <c r="AR26" s="2">
        <v>1</v>
      </c>
      <c r="AS26" s="6">
        <f>IF(AR26&gt;0,0,AQ26)</f>
        <v>0</v>
      </c>
      <c r="AT26" s="3"/>
      <c r="AU26" s="2"/>
      <c r="AV26" s="6">
        <f>IF(AU26&gt;0,0,AT26)</f>
        <v>0</v>
      </c>
      <c r="AW26" s="7">
        <f t="shared" si="25"/>
        <v>250</v>
      </c>
      <c r="AX26" s="8">
        <f aca="true" t="shared" si="44" ref="AX26:AX32">(AW26+AI26+V26)</f>
        <v>682.5</v>
      </c>
      <c r="AY26" s="16">
        <f t="shared" si="14"/>
        <v>441.679875</v>
      </c>
      <c r="AZ26" s="15">
        <f aca="true" t="shared" si="45" ref="AZ26:AZ32">(AX26*2.2046)</f>
        <v>1504.6395</v>
      </c>
      <c r="BA26" s="11">
        <v>1</v>
      </c>
      <c r="BB26" s="11"/>
    </row>
    <row r="27" spans="1:54" ht="12.75">
      <c r="A27" s="28" t="s">
        <v>123</v>
      </c>
      <c r="B27" s="45" t="s">
        <v>33</v>
      </c>
      <c r="C27" s="28" t="s">
        <v>67</v>
      </c>
      <c r="D27" s="4">
        <v>90</v>
      </c>
      <c r="E27" s="22">
        <v>89.7</v>
      </c>
      <c r="F27" s="19">
        <v>48</v>
      </c>
      <c r="G27" s="19"/>
      <c r="H27" s="20">
        <v>0.613</v>
      </c>
      <c r="I27" s="21">
        <v>1.097</v>
      </c>
      <c r="J27" s="3">
        <v>197.5</v>
      </c>
      <c r="K27" s="2"/>
      <c r="L27" s="6">
        <f t="shared" si="39"/>
        <v>197.5</v>
      </c>
      <c r="M27" s="3">
        <v>217.5</v>
      </c>
      <c r="N27" s="2"/>
      <c r="O27" s="6">
        <f>IF(N27&gt;0,0,M27)</f>
        <v>217.5</v>
      </c>
      <c r="P27" s="3">
        <v>230</v>
      </c>
      <c r="Q27" s="2"/>
      <c r="R27" s="6">
        <f t="shared" si="40"/>
        <v>230</v>
      </c>
      <c r="S27" s="3"/>
      <c r="T27" s="2"/>
      <c r="U27" s="6">
        <f>IF(T27&gt;0,0,S27)</f>
        <v>0</v>
      </c>
      <c r="V27" s="7">
        <f t="shared" si="41"/>
        <v>230</v>
      </c>
      <c r="W27" s="5">
        <v>100</v>
      </c>
      <c r="X27" s="2"/>
      <c r="Y27" s="6">
        <f>IF(X27&gt;0,0,W27)</f>
        <v>100</v>
      </c>
      <c r="Z27" s="3">
        <v>110</v>
      </c>
      <c r="AA27" s="2"/>
      <c r="AB27" s="6">
        <f t="shared" si="21"/>
        <v>110</v>
      </c>
      <c r="AC27" s="3">
        <v>120</v>
      </c>
      <c r="AD27" s="2"/>
      <c r="AE27" s="6">
        <f t="shared" si="20"/>
        <v>120</v>
      </c>
      <c r="AF27" s="3"/>
      <c r="AG27" s="2"/>
      <c r="AH27" s="6">
        <f t="shared" si="7"/>
        <v>0</v>
      </c>
      <c r="AI27" s="7">
        <f t="shared" si="8"/>
        <v>120</v>
      </c>
      <c r="AJ27" s="5">
        <f t="shared" si="42"/>
        <v>350</v>
      </c>
      <c r="AK27" s="3">
        <v>205</v>
      </c>
      <c r="AL27" s="2"/>
      <c r="AM27" s="6">
        <f t="shared" si="43"/>
        <v>205</v>
      </c>
      <c r="AN27" s="3">
        <v>227.5</v>
      </c>
      <c r="AO27" s="2"/>
      <c r="AP27" s="6">
        <f>IF(AO27&gt;0,0,AN27)</f>
        <v>227.5</v>
      </c>
      <c r="AQ27" s="3">
        <v>240</v>
      </c>
      <c r="AR27" s="2"/>
      <c r="AS27" s="6">
        <f>IF(AR27&gt;0,0,AQ27)</f>
        <v>240</v>
      </c>
      <c r="AT27" s="3"/>
      <c r="AU27" s="2"/>
      <c r="AV27" s="6">
        <f>IF(AU27&gt;0,0,AT27)</f>
        <v>0</v>
      </c>
      <c r="AW27" s="7">
        <f t="shared" si="25"/>
        <v>240</v>
      </c>
      <c r="AX27" s="8">
        <f t="shared" si="44"/>
        <v>590</v>
      </c>
      <c r="AY27" s="16">
        <f t="shared" si="14"/>
        <v>396.75199</v>
      </c>
      <c r="AZ27" s="15">
        <f t="shared" si="45"/>
        <v>1300.7140000000002</v>
      </c>
      <c r="BA27" s="11">
        <v>1</v>
      </c>
      <c r="BB27" s="11"/>
    </row>
    <row r="28" spans="1:54" ht="12.75">
      <c r="A28" s="28" t="s">
        <v>130</v>
      </c>
      <c r="B28" s="45" t="s">
        <v>43</v>
      </c>
      <c r="C28" s="28" t="s">
        <v>67</v>
      </c>
      <c r="D28" s="4">
        <v>90</v>
      </c>
      <c r="E28" s="22">
        <v>89.9</v>
      </c>
      <c r="F28" s="19">
        <v>24</v>
      </c>
      <c r="G28" s="19">
        <v>2</v>
      </c>
      <c r="H28" s="20">
        <v>0.61225</v>
      </c>
      <c r="I28" s="21">
        <v>1</v>
      </c>
      <c r="J28" s="3">
        <v>207.5</v>
      </c>
      <c r="K28" s="2"/>
      <c r="L28" s="6">
        <f t="shared" si="39"/>
        <v>207.5</v>
      </c>
      <c r="M28" s="3">
        <v>230</v>
      </c>
      <c r="N28" s="2"/>
      <c r="O28" s="6">
        <f t="shared" si="36"/>
        <v>230</v>
      </c>
      <c r="P28" s="3">
        <v>242.5</v>
      </c>
      <c r="Q28" s="2"/>
      <c r="R28" s="6">
        <f t="shared" si="40"/>
        <v>242.5</v>
      </c>
      <c r="S28" s="3"/>
      <c r="T28" s="2"/>
      <c r="U28" s="6"/>
      <c r="V28" s="7">
        <f t="shared" si="41"/>
        <v>242.5</v>
      </c>
      <c r="W28" s="5">
        <v>160</v>
      </c>
      <c r="X28" s="2"/>
      <c r="Y28" s="6">
        <f t="shared" si="4"/>
        <v>160</v>
      </c>
      <c r="Z28" s="3">
        <v>182.5</v>
      </c>
      <c r="AA28" s="2"/>
      <c r="AB28" s="6">
        <f t="shared" si="21"/>
        <v>182.5</v>
      </c>
      <c r="AC28" s="3">
        <v>190</v>
      </c>
      <c r="AD28" s="2">
        <v>1</v>
      </c>
      <c r="AE28" s="6">
        <f t="shared" si="20"/>
        <v>0</v>
      </c>
      <c r="AF28" s="3"/>
      <c r="AG28" s="2"/>
      <c r="AH28" s="6">
        <f t="shared" si="7"/>
        <v>0</v>
      </c>
      <c r="AI28" s="7">
        <f t="shared" si="8"/>
        <v>182.5</v>
      </c>
      <c r="AJ28" s="5">
        <f t="shared" si="42"/>
        <v>425</v>
      </c>
      <c r="AK28" s="3">
        <v>207.5</v>
      </c>
      <c r="AL28" s="2"/>
      <c r="AM28" s="6">
        <f t="shared" si="43"/>
        <v>207.5</v>
      </c>
      <c r="AN28" s="3">
        <v>227.5</v>
      </c>
      <c r="AO28" s="2"/>
      <c r="AP28" s="6">
        <f>IF(AO28&gt;0,0,AN28)</f>
        <v>227.5</v>
      </c>
      <c r="AQ28" s="3">
        <v>237.5</v>
      </c>
      <c r="AR28" s="2">
        <v>1</v>
      </c>
      <c r="AS28" s="6"/>
      <c r="AT28" s="3"/>
      <c r="AU28" s="2"/>
      <c r="AV28" s="6"/>
      <c r="AW28" s="7">
        <f t="shared" si="25"/>
        <v>227.5</v>
      </c>
      <c r="AX28" s="8">
        <f t="shared" si="44"/>
        <v>652.5</v>
      </c>
      <c r="AY28" s="16">
        <f t="shared" si="14"/>
        <v>399.49312499999996</v>
      </c>
      <c r="AZ28" s="15">
        <f t="shared" si="45"/>
        <v>1438.5015</v>
      </c>
      <c r="BA28" s="11">
        <v>1</v>
      </c>
      <c r="BB28" s="11"/>
    </row>
    <row r="29" spans="1:54" ht="12.75">
      <c r="A29" s="28" t="s">
        <v>114</v>
      </c>
      <c r="B29" s="45" t="s">
        <v>43</v>
      </c>
      <c r="C29" s="28" t="s">
        <v>67</v>
      </c>
      <c r="D29" s="4">
        <v>100</v>
      </c>
      <c r="E29" s="22">
        <v>99.2</v>
      </c>
      <c r="F29" s="19">
        <v>32</v>
      </c>
      <c r="G29" s="19">
        <v>2</v>
      </c>
      <c r="H29" s="20">
        <v>0.5833</v>
      </c>
      <c r="I29" s="21">
        <v>1</v>
      </c>
      <c r="J29" s="3">
        <v>420</v>
      </c>
      <c r="K29" s="2">
        <v>1</v>
      </c>
      <c r="L29" s="6">
        <f t="shared" si="39"/>
        <v>0</v>
      </c>
      <c r="M29" s="3">
        <v>420</v>
      </c>
      <c r="N29" s="2"/>
      <c r="O29" s="6">
        <f t="shared" si="36"/>
        <v>420</v>
      </c>
      <c r="P29" s="3">
        <v>455</v>
      </c>
      <c r="Q29" s="2">
        <v>1</v>
      </c>
      <c r="R29" s="6">
        <f t="shared" si="40"/>
        <v>0</v>
      </c>
      <c r="S29" s="3"/>
      <c r="T29" s="2"/>
      <c r="U29" s="6"/>
      <c r="V29" s="7">
        <f t="shared" si="41"/>
        <v>420</v>
      </c>
      <c r="W29" s="5">
        <v>275</v>
      </c>
      <c r="X29" s="2"/>
      <c r="Y29" s="6">
        <f t="shared" si="4"/>
        <v>275</v>
      </c>
      <c r="Z29" s="3">
        <v>282.5</v>
      </c>
      <c r="AA29" s="2"/>
      <c r="AB29" s="6">
        <f t="shared" si="21"/>
        <v>282.5</v>
      </c>
      <c r="AC29" s="3">
        <v>290</v>
      </c>
      <c r="AD29" s="2">
        <v>1</v>
      </c>
      <c r="AE29" s="6">
        <f t="shared" si="20"/>
        <v>0</v>
      </c>
      <c r="AF29" s="3"/>
      <c r="AG29" s="2"/>
      <c r="AH29" s="6">
        <f t="shared" si="7"/>
        <v>0</v>
      </c>
      <c r="AI29" s="7">
        <f t="shared" si="8"/>
        <v>282.5</v>
      </c>
      <c r="AJ29" s="5">
        <f t="shared" si="42"/>
        <v>702.5</v>
      </c>
      <c r="AK29" s="3">
        <v>250</v>
      </c>
      <c r="AL29" s="2"/>
      <c r="AM29" s="6">
        <f t="shared" si="43"/>
        <v>250</v>
      </c>
      <c r="AN29" s="3">
        <v>272.5</v>
      </c>
      <c r="AO29" s="2"/>
      <c r="AP29" s="6"/>
      <c r="AQ29" s="3">
        <v>305</v>
      </c>
      <c r="AR29" s="2">
        <v>1</v>
      </c>
      <c r="AS29" s="6"/>
      <c r="AT29" s="3"/>
      <c r="AU29" s="2"/>
      <c r="AV29" s="6"/>
      <c r="AW29" s="7">
        <v>272.5</v>
      </c>
      <c r="AX29" s="8">
        <f t="shared" si="44"/>
        <v>975</v>
      </c>
      <c r="AY29" s="16">
        <f t="shared" si="14"/>
        <v>568.7175000000001</v>
      </c>
      <c r="AZ29" s="15">
        <f t="shared" si="45"/>
        <v>2149.485</v>
      </c>
      <c r="BA29" s="11">
        <v>1</v>
      </c>
      <c r="BB29" s="11"/>
    </row>
    <row r="30" spans="1:54" ht="12.75">
      <c r="A30" s="28" t="s">
        <v>115</v>
      </c>
      <c r="B30" s="45" t="s">
        <v>43</v>
      </c>
      <c r="C30" s="28" t="s">
        <v>67</v>
      </c>
      <c r="D30" s="4">
        <v>110</v>
      </c>
      <c r="E30" s="22">
        <v>107.7</v>
      </c>
      <c r="F30" s="19">
        <v>25</v>
      </c>
      <c r="G30" s="19">
        <v>2</v>
      </c>
      <c r="H30" s="20">
        <v>0.56595</v>
      </c>
      <c r="I30" s="21">
        <v>1</v>
      </c>
      <c r="J30" s="3">
        <v>365</v>
      </c>
      <c r="K30" s="2"/>
      <c r="L30" s="6">
        <f t="shared" si="39"/>
        <v>365</v>
      </c>
      <c r="M30" s="3">
        <v>395</v>
      </c>
      <c r="N30" s="2"/>
      <c r="O30" s="6">
        <f t="shared" si="36"/>
        <v>395</v>
      </c>
      <c r="P30" s="3">
        <v>417.5</v>
      </c>
      <c r="Q30" s="2"/>
      <c r="R30" s="6">
        <f t="shared" si="40"/>
        <v>417.5</v>
      </c>
      <c r="S30" s="3"/>
      <c r="T30" s="2"/>
      <c r="U30" s="6">
        <f t="shared" si="37"/>
        <v>0</v>
      </c>
      <c r="V30" s="7">
        <f t="shared" si="41"/>
        <v>417.5</v>
      </c>
      <c r="W30" s="5">
        <v>235</v>
      </c>
      <c r="X30" s="2"/>
      <c r="Y30" s="6">
        <f t="shared" si="4"/>
        <v>235</v>
      </c>
      <c r="Z30" s="3">
        <v>262.5</v>
      </c>
      <c r="AA30" s="2"/>
      <c r="AB30" s="6">
        <f t="shared" si="21"/>
        <v>262.5</v>
      </c>
      <c r="AC30" s="3">
        <v>272.5</v>
      </c>
      <c r="AD30" s="2">
        <v>1</v>
      </c>
      <c r="AE30" s="6">
        <f t="shared" si="20"/>
        <v>0</v>
      </c>
      <c r="AF30" s="3"/>
      <c r="AG30" s="2"/>
      <c r="AH30" s="6">
        <f t="shared" si="7"/>
        <v>0</v>
      </c>
      <c r="AI30" s="7">
        <f t="shared" si="8"/>
        <v>262.5</v>
      </c>
      <c r="AJ30" s="5">
        <f t="shared" si="42"/>
        <v>680</v>
      </c>
      <c r="AK30" s="3">
        <v>315</v>
      </c>
      <c r="AL30" s="2"/>
      <c r="AM30" s="6">
        <f t="shared" si="43"/>
        <v>315</v>
      </c>
      <c r="AN30" s="3">
        <v>330</v>
      </c>
      <c r="AO30" s="2"/>
      <c r="AP30" s="6">
        <f>IF(AO30&gt;0,0,AN30)</f>
        <v>330</v>
      </c>
      <c r="AQ30" s="3">
        <v>340</v>
      </c>
      <c r="AR30" s="2">
        <v>1</v>
      </c>
      <c r="AS30" s="6">
        <f>IF(AR30&gt;0,0,AQ30)</f>
        <v>0</v>
      </c>
      <c r="AT30" s="3"/>
      <c r="AU30" s="2"/>
      <c r="AV30" s="6">
        <f t="shared" si="38"/>
        <v>0</v>
      </c>
      <c r="AW30" s="7">
        <f>MAX(AM30,AP30,AS30)</f>
        <v>330</v>
      </c>
      <c r="AX30" s="8">
        <f t="shared" si="44"/>
        <v>1010</v>
      </c>
      <c r="AY30" s="16">
        <f t="shared" si="14"/>
        <v>571.6094999999999</v>
      </c>
      <c r="AZ30" s="15">
        <f t="shared" si="45"/>
        <v>2226.646</v>
      </c>
      <c r="BA30" s="11">
        <v>1</v>
      </c>
      <c r="BB30" s="11" t="s">
        <v>160</v>
      </c>
    </row>
    <row r="31" spans="1:54" ht="12.75">
      <c r="A31" s="28" t="s">
        <v>116</v>
      </c>
      <c r="B31" s="45" t="s">
        <v>43</v>
      </c>
      <c r="C31" s="28" t="s">
        <v>67</v>
      </c>
      <c r="D31" s="4">
        <v>125</v>
      </c>
      <c r="E31" s="22">
        <v>118.8</v>
      </c>
      <c r="F31" s="19">
        <v>27</v>
      </c>
      <c r="G31" s="19">
        <v>2</v>
      </c>
      <c r="H31" s="20">
        <v>0.5522</v>
      </c>
      <c r="I31" s="21">
        <v>1</v>
      </c>
      <c r="J31" s="3">
        <v>332.5</v>
      </c>
      <c r="K31" s="2"/>
      <c r="L31" s="6">
        <f t="shared" si="39"/>
        <v>332.5</v>
      </c>
      <c r="M31" s="3">
        <v>350</v>
      </c>
      <c r="N31" s="2"/>
      <c r="O31" s="6">
        <f>IF(N31&gt;0,0,M31)</f>
        <v>350</v>
      </c>
      <c r="P31" s="3">
        <v>365</v>
      </c>
      <c r="Q31" s="2"/>
      <c r="R31" s="6">
        <f t="shared" si="40"/>
        <v>365</v>
      </c>
      <c r="S31" s="3"/>
      <c r="T31" s="2"/>
      <c r="U31" s="6">
        <f>IF(T31&gt;0,0,S31)</f>
        <v>0</v>
      </c>
      <c r="V31" s="7">
        <f t="shared" si="41"/>
        <v>365</v>
      </c>
      <c r="W31" s="5">
        <v>232.5</v>
      </c>
      <c r="X31" s="2"/>
      <c r="Y31" s="6">
        <f>IF(X31&gt;0,0,W31)</f>
        <v>232.5</v>
      </c>
      <c r="Z31" s="3">
        <v>242.5</v>
      </c>
      <c r="AA31" s="2">
        <v>1</v>
      </c>
      <c r="AB31" s="6">
        <f t="shared" si="21"/>
        <v>0</v>
      </c>
      <c r="AC31" s="3">
        <v>242.5</v>
      </c>
      <c r="AD31" s="2"/>
      <c r="AE31" s="6">
        <f t="shared" si="20"/>
        <v>242.5</v>
      </c>
      <c r="AF31" s="3"/>
      <c r="AG31" s="2"/>
      <c r="AH31" s="6">
        <f t="shared" si="7"/>
        <v>0</v>
      </c>
      <c r="AI31" s="7">
        <f t="shared" si="8"/>
        <v>242.5</v>
      </c>
      <c r="AJ31" s="5">
        <f t="shared" si="42"/>
        <v>607.5</v>
      </c>
      <c r="AK31" s="3">
        <v>250</v>
      </c>
      <c r="AL31" s="2"/>
      <c r="AM31" s="6">
        <f t="shared" si="43"/>
        <v>250</v>
      </c>
      <c r="AN31" s="3">
        <v>272.5</v>
      </c>
      <c r="AO31" s="2"/>
      <c r="AP31" s="6">
        <f>IF(AO31&gt;0,0,AN31)</f>
        <v>272.5</v>
      </c>
      <c r="AQ31" s="3">
        <v>280</v>
      </c>
      <c r="AR31" s="2">
        <v>1</v>
      </c>
      <c r="AS31" s="6">
        <f>IF(AR31&gt;0,0,AQ31)</f>
        <v>0</v>
      </c>
      <c r="AT31" s="3"/>
      <c r="AU31" s="2"/>
      <c r="AV31" s="6">
        <f>IF(AU31&gt;0,0,AT31)</f>
        <v>0</v>
      </c>
      <c r="AW31" s="7">
        <f>MAX(AM31,AP31,AS31)</f>
        <v>272.5</v>
      </c>
      <c r="AX31" s="8">
        <f t="shared" si="44"/>
        <v>880</v>
      </c>
      <c r="AY31" s="16">
        <f t="shared" si="14"/>
        <v>485.93600000000004</v>
      </c>
      <c r="AZ31" s="15">
        <f t="shared" si="45"/>
        <v>1940.048</v>
      </c>
      <c r="BA31" s="11">
        <v>1</v>
      </c>
      <c r="BB31" s="11"/>
    </row>
    <row r="32" spans="1:54" ht="12.75">
      <c r="A32" s="28" t="s">
        <v>117</v>
      </c>
      <c r="B32" s="45" t="s">
        <v>43</v>
      </c>
      <c r="C32" s="28" t="s">
        <v>67</v>
      </c>
      <c r="D32" s="4" t="s">
        <v>34</v>
      </c>
      <c r="E32" s="22">
        <v>141.4</v>
      </c>
      <c r="F32" s="19">
        <v>29</v>
      </c>
      <c r="G32" s="19">
        <v>2</v>
      </c>
      <c r="H32" s="20">
        <v>0.53</v>
      </c>
      <c r="I32" s="21">
        <v>1</v>
      </c>
      <c r="J32" s="5">
        <v>185</v>
      </c>
      <c r="K32" s="2"/>
      <c r="L32" s="6">
        <f t="shared" si="39"/>
        <v>185</v>
      </c>
      <c r="M32" s="3">
        <v>225</v>
      </c>
      <c r="N32" s="2"/>
      <c r="O32" s="6">
        <f>IF(N32&gt;0,0,M32)</f>
        <v>225</v>
      </c>
      <c r="P32" s="3">
        <v>255</v>
      </c>
      <c r="Q32" s="2"/>
      <c r="R32" s="6">
        <f t="shared" si="40"/>
        <v>255</v>
      </c>
      <c r="S32" s="3"/>
      <c r="T32" s="2"/>
      <c r="U32" s="6"/>
      <c r="V32" s="7">
        <f t="shared" si="41"/>
        <v>255</v>
      </c>
      <c r="W32" s="5">
        <v>160</v>
      </c>
      <c r="X32" s="2"/>
      <c r="Y32" s="6">
        <f t="shared" si="4"/>
        <v>160</v>
      </c>
      <c r="Z32" s="3">
        <v>220</v>
      </c>
      <c r="AA32" s="2"/>
      <c r="AB32" s="6">
        <f t="shared" si="21"/>
        <v>220</v>
      </c>
      <c r="AC32" s="3">
        <v>227.5</v>
      </c>
      <c r="AD32" s="2">
        <v>1</v>
      </c>
      <c r="AE32" s="6">
        <f t="shared" si="20"/>
        <v>0</v>
      </c>
      <c r="AF32" s="3"/>
      <c r="AG32" s="2"/>
      <c r="AH32" s="6">
        <f t="shared" si="7"/>
        <v>0</v>
      </c>
      <c r="AI32" s="7">
        <f t="shared" si="8"/>
        <v>220</v>
      </c>
      <c r="AJ32" s="5">
        <f t="shared" si="42"/>
        <v>475</v>
      </c>
      <c r="AK32" s="3">
        <v>185</v>
      </c>
      <c r="AL32" s="2"/>
      <c r="AM32" s="6">
        <f t="shared" si="43"/>
        <v>185</v>
      </c>
      <c r="AN32" s="3">
        <v>230</v>
      </c>
      <c r="AO32" s="2"/>
      <c r="AP32" s="6"/>
      <c r="AQ32" s="3">
        <v>272.5</v>
      </c>
      <c r="AR32" s="2"/>
      <c r="AS32" s="6">
        <f>IF(AR32&gt;0,0,AQ32)</f>
        <v>272.5</v>
      </c>
      <c r="AT32" s="3"/>
      <c r="AU32" s="2"/>
      <c r="AV32" s="6"/>
      <c r="AW32" s="7">
        <f>MAX(AM32,AP32,AS32)</f>
        <v>272.5</v>
      </c>
      <c r="AX32" s="8">
        <f t="shared" si="44"/>
        <v>747.5</v>
      </c>
      <c r="AY32" s="16">
        <f t="shared" si="14"/>
        <v>396.175</v>
      </c>
      <c r="AZ32" s="15">
        <f t="shared" si="45"/>
        <v>1647.9385</v>
      </c>
      <c r="BA32" s="11">
        <v>1</v>
      </c>
      <c r="BB32" s="11"/>
    </row>
    <row r="33" spans="1:54" ht="12.75">
      <c r="A33" s="28"/>
      <c r="B33" s="45"/>
      <c r="C33" s="28"/>
      <c r="D33" s="59"/>
      <c r="E33" s="22"/>
      <c r="F33" s="19"/>
      <c r="G33" s="19"/>
      <c r="H33" s="20"/>
      <c r="I33" s="21"/>
      <c r="J33" s="57"/>
      <c r="K33" s="2"/>
      <c r="L33" s="6"/>
      <c r="M33" s="3"/>
      <c r="N33" s="2"/>
      <c r="O33" s="6"/>
      <c r="P33" s="3"/>
      <c r="Q33" s="2"/>
      <c r="R33" s="6"/>
      <c r="S33" s="3"/>
      <c r="T33" s="2"/>
      <c r="U33" s="6"/>
      <c r="V33" s="7"/>
      <c r="W33" s="57"/>
      <c r="X33" s="2"/>
      <c r="Y33" s="6"/>
      <c r="Z33" s="3"/>
      <c r="AA33" s="2"/>
      <c r="AB33" s="6"/>
      <c r="AC33" s="3"/>
      <c r="AD33" s="2"/>
      <c r="AE33" s="6"/>
      <c r="AF33" s="3"/>
      <c r="AG33" s="2"/>
      <c r="AH33" s="6"/>
      <c r="AI33" s="7"/>
      <c r="AJ33" s="57"/>
      <c r="AK33" s="3"/>
      <c r="AL33" s="2"/>
      <c r="AM33" s="6"/>
      <c r="AN33" s="3"/>
      <c r="AO33" s="2"/>
      <c r="AP33" s="6"/>
      <c r="AQ33" s="3"/>
      <c r="AR33" s="2"/>
      <c r="AS33" s="6"/>
      <c r="AT33" s="3"/>
      <c r="AU33" s="2"/>
      <c r="AV33" s="6"/>
      <c r="AW33" s="7"/>
      <c r="AX33" s="64"/>
      <c r="AY33" s="16"/>
      <c r="AZ33" s="15"/>
      <c r="BA33" s="11"/>
      <c r="BB33" s="11"/>
    </row>
    <row r="34" spans="1:54" ht="12.75">
      <c r="A34" s="65" t="s">
        <v>143</v>
      </c>
      <c r="B34" s="45"/>
      <c r="C34" s="28"/>
      <c r="D34" s="59"/>
      <c r="E34" s="22"/>
      <c r="F34" s="19"/>
      <c r="G34" s="19"/>
      <c r="H34" s="20"/>
      <c r="I34" s="21"/>
      <c r="J34" s="57"/>
      <c r="K34" s="2"/>
      <c r="L34" s="6"/>
      <c r="M34" s="3"/>
      <c r="N34" s="2"/>
      <c r="O34" s="6"/>
      <c r="P34" s="3"/>
      <c r="Q34" s="2"/>
      <c r="R34" s="6"/>
      <c r="S34" s="3"/>
      <c r="T34" s="2"/>
      <c r="U34" s="6"/>
      <c r="V34" s="7"/>
      <c r="W34" s="57"/>
      <c r="X34" s="2"/>
      <c r="Y34" s="6"/>
      <c r="Z34" s="3"/>
      <c r="AA34" s="2"/>
      <c r="AB34" s="6"/>
      <c r="AC34" s="3"/>
      <c r="AD34" s="2"/>
      <c r="AE34" s="6"/>
      <c r="AF34" s="3"/>
      <c r="AG34" s="2"/>
      <c r="AH34" s="6"/>
      <c r="AI34" s="7"/>
      <c r="AJ34" s="57"/>
      <c r="AK34" s="3"/>
      <c r="AL34" s="2"/>
      <c r="AM34" s="6"/>
      <c r="AN34" s="3"/>
      <c r="AO34" s="2"/>
      <c r="AP34" s="6"/>
      <c r="AQ34" s="3"/>
      <c r="AR34" s="2"/>
      <c r="AS34" s="6"/>
      <c r="AT34" s="3"/>
      <c r="AU34" s="2"/>
      <c r="AV34" s="6"/>
      <c r="AW34" s="7"/>
      <c r="AX34" s="64"/>
      <c r="AY34" s="16"/>
      <c r="AZ34" s="15"/>
      <c r="BA34" s="11"/>
      <c r="BB34" s="11"/>
    </row>
    <row r="35" spans="1:54" ht="12.75">
      <c r="A35" s="28" t="s">
        <v>113</v>
      </c>
      <c r="B35" s="28" t="s">
        <v>42</v>
      </c>
      <c r="C35" s="28" t="s">
        <v>45</v>
      </c>
      <c r="D35" s="2">
        <v>140</v>
      </c>
      <c r="E35" s="22">
        <v>131.1</v>
      </c>
      <c r="F35" s="19">
        <v>35</v>
      </c>
      <c r="G35" s="19"/>
      <c r="H35" s="20">
        <v>0.53882</v>
      </c>
      <c r="I35" s="21">
        <v>1</v>
      </c>
      <c r="J35" s="3">
        <v>330</v>
      </c>
      <c r="K35" s="2"/>
      <c r="L35" s="6">
        <f>IF(K35&gt;0,0,J35)</f>
        <v>330</v>
      </c>
      <c r="M35" s="3">
        <v>350</v>
      </c>
      <c r="N35" s="2">
        <v>1</v>
      </c>
      <c r="O35" s="6">
        <f>IF(N35&gt;0,0,M35)</f>
        <v>0</v>
      </c>
      <c r="P35" s="3">
        <v>350</v>
      </c>
      <c r="Q35" s="2"/>
      <c r="R35" s="6">
        <f>IF(Q35&gt;0,0,P35)</f>
        <v>350</v>
      </c>
      <c r="S35" s="3"/>
      <c r="T35" s="2"/>
      <c r="U35" s="6">
        <f>IF(T35&gt;0,0,S35)</f>
        <v>0</v>
      </c>
      <c r="V35" s="58">
        <f>IF(COUNT(K35,N35)&gt;2,"out",MAX(L35,O35,R35))</f>
        <v>350</v>
      </c>
      <c r="W35" s="3">
        <v>210</v>
      </c>
      <c r="X35" s="2"/>
      <c r="Y35" s="6">
        <f>IF(X35&gt;0,0,W35)</f>
        <v>210</v>
      </c>
      <c r="Z35" s="3">
        <v>215</v>
      </c>
      <c r="AA35" s="2"/>
      <c r="AB35" s="6">
        <f>IF(AA35&gt;0,0,Z35)</f>
        <v>215</v>
      </c>
      <c r="AC35" s="3">
        <v>220</v>
      </c>
      <c r="AD35" s="2">
        <v>1</v>
      </c>
      <c r="AE35" s="6">
        <f>IF(AD35&gt;0,0,AC35)</f>
        <v>0</v>
      </c>
      <c r="AF35" s="3"/>
      <c r="AG35" s="2"/>
      <c r="AH35" s="6">
        <f>IF(AG35&gt;0,0,AF35)</f>
        <v>0</v>
      </c>
      <c r="AI35" s="58">
        <f>MAX(Y35,AB35,AE35)</f>
        <v>215</v>
      </c>
      <c r="AJ35" s="3">
        <f>V35+AI35</f>
        <v>565</v>
      </c>
      <c r="AK35" s="3">
        <v>320</v>
      </c>
      <c r="AL35" s="2">
        <v>1</v>
      </c>
      <c r="AM35" s="6">
        <f>IF(AL35&gt;0,0,AK35)</f>
        <v>0</v>
      </c>
      <c r="AN35" s="3">
        <v>320</v>
      </c>
      <c r="AO35" s="2">
        <v>1</v>
      </c>
      <c r="AP35" s="6">
        <f>IF(AO35&gt;0,0,AN35)</f>
        <v>0</v>
      </c>
      <c r="AQ35" s="3" t="s">
        <v>144</v>
      </c>
      <c r="AR35" s="2"/>
      <c r="AS35" s="6" t="str">
        <f>IF(AR35&gt;0,0,AQ35)</f>
        <v>Pass</v>
      </c>
      <c r="AT35" s="3"/>
      <c r="AU35" s="2"/>
      <c r="AV35" s="6">
        <f>IF(AU35&gt;0,0,AT35)</f>
        <v>0</v>
      </c>
      <c r="AW35" s="58">
        <f>MAX(AM35,AP35,AS35)</f>
        <v>0</v>
      </c>
      <c r="AX35" s="61">
        <f>(AW35+AI35+V35)</f>
        <v>565</v>
      </c>
      <c r="AY35" s="61">
        <f>(H35*I35*AX35)</f>
        <v>304.4333</v>
      </c>
      <c r="AZ35" s="53">
        <f>(AX35*2.2046)</f>
        <v>1245.5990000000002</v>
      </c>
      <c r="BA35" s="11"/>
      <c r="BB35" s="11"/>
    </row>
    <row r="36" spans="1:54" ht="12.75">
      <c r="A36" s="28" t="s">
        <v>113</v>
      </c>
      <c r="B36" s="28" t="s">
        <v>43</v>
      </c>
      <c r="C36" s="28" t="s">
        <v>45</v>
      </c>
      <c r="D36" s="2">
        <v>140</v>
      </c>
      <c r="E36" s="22">
        <v>131.5</v>
      </c>
      <c r="F36" s="19">
        <v>35</v>
      </c>
      <c r="G36" s="19">
        <v>2</v>
      </c>
      <c r="H36" s="20">
        <v>0.53882</v>
      </c>
      <c r="I36" s="21">
        <v>1</v>
      </c>
      <c r="J36" s="3">
        <v>330</v>
      </c>
      <c r="K36" s="2"/>
      <c r="L36" s="6">
        <f>IF(K36&gt;0,0,J36)</f>
        <v>330</v>
      </c>
      <c r="M36" s="3">
        <v>350</v>
      </c>
      <c r="N36" s="2">
        <v>1</v>
      </c>
      <c r="O36" s="6">
        <f>IF(N36&gt;0,0,M36)</f>
        <v>0</v>
      </c>
      <c r="P36" s="3">
        <v>350</v>
      </c>
      <c r="Q36" s="2"/>
      <c r="R36" s="6">
        <f>IF(Q36&gt;0,0,P36)</f>
        <v>350</v>
      </c>
      <c r="S36" s="3"/>
      <c r="T36" s="2"/>
      <c r="U36" s="6">
        <f>IF(T36&gt;0,0,S36)</f>
        <v>0</v>
      </c>
      <c r="V36" s="58">
        <f>IF(COUNT(K36,N36)&gt;2,"out",MAX(L36,O36,R36))</f>
        <v>350</v>
      </c>
      <c r="W36" s="3">
        <v>210</v>
      </c>
      <c r="X36" s="2"/>
      <c r="Y36" s="6">
        <f>IF(X36&gt;0,0,W36)</f>
        <v>210</v>
      </c>
      <c r="Z36" s="3">
        <v>215</v>
      </c>
      <c r="AA36" s="2"/>
      <c r="AB36" s="6">
        <f>IF(AA36&gt;0,0,Z36)</f>
        <v>215</v>
      </c>
      <c r="AC36" s="3">
        <v>220</v>
      </c>
      <c r="AD36" s="2">
        <v>1</v>
      </c>
      <c r="AE36" s="6">
        <f>IF(AD36&gt;0,0,AC36)</f>
        <v>0</v>
      </c>
      <c r="AF36" s="3"/>
      <c r="AG36" s="2"/>
      <c r="AH36" s="6">
        <f>IF(AG36&gt;0,0,AF36)</f>
        <v>0</v>
      </c>
      <c r="AI36" s="58">
        <f>MAX(Y36,AB36,AE36)</f>
        <v>215</v>
      </c>
      <c r="AJ36" s="3">
        <f>V36+AI36</f>
        <v>565</v>
      </c>
      <c r="AK36" s="3">
        <v>320</v>
      </c>
      <c r="AL36" s="2">
        <v>1</v>
      </c>
      <c r="AM36" s="6">
        <f>IF(AL36&gt;0,0,AK36)</f>
        <v>0</v>
      </c>
      <c r="AN36" s="3">
        <v>320</v>
      </c>
      <c r="AO36" s="2">
        <v>1</v>
      </c>
      <c r="AP36" s="6">
        <f>IF(AO36&gt;0,0,AN36)</f>
        <v>0</v>
      </c>
      <c r="AQ36" s="3" t="s">
        <v>144</v>
      </c>
      <c r="AR36" s="2"/>
      <c r="AS36" s="6" t="str">
        <f>IF(AR36&gt;0,0,AQ36)</f>
        <v>Pass</v>
      </c>
      <c r="AT36" s="3"/>
      <c r="AU36" s="2"/>
      <c r="AV36" s="6">
        <f>IF(AU36&gt;0,0,AT36)</f>
        <v>0</v>
      </c>
      <c r="AW36" s="58">
        <f>MAX(AM36,AP36,AS36)</f>
        <v>0</v>
      </c>
      <c r="AX36" s="61">
        <f>(AW36+AI36+V36)</f>
        <v>565</v>
      </c>
      <c r="AY36" s="61">
        <f>(H36*I36*AX36)</f>
        <v>304.4333</v>
      </c>
      <c r="AZ36" s="53">
        <f>(AX36*2.2046)</f>
        <v>1245.5990000000002</v>
      </c>
      <c r="BA36" s="11"/>
      <c r="BB36" s="11"/>
    </row>
    <row r="37" spans="1:54" ht="12.75">
      <c r="A37" s="28"/>
      <c r="B37" s="28"/>
      <c r="C37" s="28"/>
      <c r="D37" s="2"/>
      <c r="E37" s="22"/>
      <c r="F37" s="19"/>
      <c r="G37" s="19"/>
      <c r="H37" s="20"/>
      <c r="I37" s="21"/>
      <c r="J37" s="3"/>
      <c r="K37" s="2"/>
      <c r="L37" s="6"/>
      <c r="M37" s="3"/>
      <c r="N37" s="2"/>
      <c r="O37" s="6"/>
      <c r="P37" s="3"/>
      <c r="Q37" s="2"/>
      <c r="R37" s="6"/>
      <c r="S37" s="3"/>
      <c r="T37" s="2"/>
      <c r="U37" s="6"/>
      <c r="V37" s="58"/>
      <c r="W37" s="3"/>
      <c r="X37" s="2"/>
      <c r="Y37" s="6"/>
      <c r="Z37" s="3"/>
      <c r="AA37" s="2"/>
      <c r="AB37" s="6"/>
      <c r="AC37" s="3"/>
      <c r="AD37" s="2"/>
      <c r="AE37" s="6"/>
      <c r="AF37" s="3"/>
      <c r="AG37" s="2"/>
      <c r="AH37" s="6"/>
      <c r="AI37" s="58"/>
      <c r="AJ37" s="3"/>
      <c r="AK37" s="3"/>
      <c r="AL37" s="2"/>
      <c r="AM37" s="6"/>
      <c r="AN37" s="3"/>
      <c r="AO37" s="2"/>
      <c r="AP37" s="6"/>
      <c r="AQ37" s="3"/>
      <c r="AR37" s="2"/>
      <c r="AS37" s="6"/>
      <c r="AT37" s="3"/>
      <c r="AU37" s="2"/>
      <c r="AV37" s="6"/>
      <c r="AW37" s="58"/>
      <c r="AX37" s="61"/>
      <c r="AY37" s="61"/>
      <c r="AZ37" s="53"/>
      <c r="BA37" s="11"/>
      <c r="BB37" s="11"/>
    </row>
    <row r="38" spans="1:54" ht="12.75">
      <c r="A38" s="47" t="s">
        <v>155</v>
      </c>
      <c r="B38" s="28"/>
      <c r="C38" s="28"/>
      <c r="D38" s="2"/>
      <c r="E38" s="22"/>
      <c r="F38" s="19"/>
      <c r="G38" s="19"/>
      <c r="H38" s="20"/>
      <c r="I38" s="21"/>
      <c r="J38" s="3"/>
      <c r="K38" s="2"/>
      <c r="L38" s="6">
        <f>IF(K38&gt;0,0,J38)</f>
        <v>0</v>
      </c>
      <c r="M38" s="3"/>
      <c r="N38" s="2"/>
      <c r="O38" s="6">
        <f>IF(N38&gt;0,0,M38)</f>
        <v>0</v>
      </c>
      <c r="P38" s="3"/>
      <c r="Q38" s="2"/>
      <c r="R38" s="6">
        <f>IF(Q38&gt;0,0,P38)</f>
        <v>0</v>
      </c>
      <c r="S38" s="3"/>
      <c r="T38" s="2"/>
      <c r="U38" s="6">
        <f>IF(T38&gt;0,0,S38)</f>
        <v>0</v>
      </c>
      <c r="V38" s="58"/>
      <c r="W38" s="3"/>
      <c r="X38" s="2"/>
      <c r="Y38" s="6">
        <f>IF(X38&gt;0,0,W38)</f>
        <v>0</v>
      </c>
      <c r="Z38" s="3"/>
      <c r="AA38" s="2"/>
      <c r="AB38" s="6">
        <f>IF(AA38&gt;0,0,Z38)</f>
        <v>0</v>
      </c>
      <c r="AC38" s="3"/>
      <c r="AD38" s="2"/>
      <c r="AE38" s="6">
        <f>IF(AD38&gt;0,0,AC38)</f>
        <v>0</v>
      </c>
      <c r="AF38" s="3"/>
      <c r="AG38" s="2"/>
      <c r="AH38" s="6">
        <f>IF(AG38&gt;0,0,AF38)</f>
        <v>0</v>
      </c>
      <c r="AI38" s="58"/>
      <c r="AJ38" s="3">
        <f>V38+AI38</f>
        <v>0</v>
      </c>
      <c r="AK38" s="3"/>
      <c r="AL38" s="2"/>
      <c r="AM38" s="6">
        <f>IF(AL38&gt;0,0,AK38)</f>
        <v>0</v>
      </c>
      <c r="AN38" s="3"/>
      <c r="AO38" s="2"/>
      <c r="AP38" s="6">
        <f>IF(AO38&gt;0,0,AN38)</f>
        <v>0</v>
      </c>
      <c r="AQ38" s="3"/>
      <c r="AR38" s="2"/>
      <c r="AS38" s="6">
        <f>IF(AR38&gt;0,0,AQ38)</f>
        <v>0</v>
      </c>
      <c r="AT38" s="3"/>
      <c r="AU38" s="2"/>
      <c r="AV38" s="6">
        <f>IF(AU38&gt;0,0,AT38)</f>
        <v>0</v>
      </c>
      <c r="AW38" s="58"/>
      <c r="AX38" s="61"/>
      <c r="AY38" s="61"/>
      <c r="AZ38" s="53"/>
      <c r="BA38" s="11"/>
      <c r="BB38" s="11"/>
    </row>
    <row r="39" spans="1:54" ht="12.75">
      <c r="A39" s="28" t="s">
        <v>120</v>
      </c>
      <c r="B39" s="45" t="s">
        <v>42</v>
      </c>
      <c r="C39" s="28" t="s">
        <v>67</v>
      </c>
      <c r="D39" s="4">
        <v>110</v>
      </c>
      <c r="E39" s="22">
        <v>108.8</v>
      </c>
      <c r="F39" s="19">
        <v>38</v>
      </c>
      <c r="G39" s="19">
        <v>1</v>
      </c>
      <c r="H39" s="20">
        <v>0.56425</v>
      </c>
      <c r="I39" s="21">
        <v>1</v>
      </c>
      <c r="J39" s="5">
        <v>260</v>
      </c>
      <c r="K39" s="2"/>
      <c r="L39" s="6">
        <f>IF(K39&gt;0,0,J39)</f>
        <v>260</v>
      </c>
      <c r="M39" s="3"/>
      <c r="N39" s="2"/>
      <c r="O39" s="6">
        <f>IF(N39&gt;0,0,M39)</f>
        <v>0</v>
      </c>
      <c r="P39" s="3"/>
      <c r="Q39" s="2"/>
      <c r="R39" s="6">
        <f>IF(Q39&gt;0,0,P39)</f>
        <v>0</v>
      </c>
      <c r="S39" s="3"/>
      <c r="T39" s="2"/>
      <c r="U39" s="6">
        <f>IF(T39&gt;0,0,S39)</f>
        <v>0</v>
      </c>
      <c r="V39" s="7">
        <f>IF(COUNT(K39,N39)&gt;2,"out",MAX(L39,O39,R39))</f>
        <v>260</v>
      </c>
      <c r="W39" s="5">
        <v>135</v>
      </c>
      <c r="X39" s="2"/>
      <c r="Y39" s="6">
        <f>IF(X39&gt;0,0,W39)</f>
        <v>135</v>
      </c>
      <c r="Z39" s="3"/>
      <c r="AA39" s="2"/>
      <c r="AB39" s="6">
        <f>IF(AA39&gt;0,0,Z39)</f>
        <v>0</v>
      </c>
      <c r="AC39" s="3"/>
      <c r="AD39" s="2"/>
      <c r="AE39" s="6">
        <f>IF(AD39&gt;0,0,AC39)</f>
        <v>0</v>
      </c>
      <c r="AF39" s="3"/>
      <c r="AG39" s="2"/>
      <c r="AH39" s="6">
        <f>IF(AG39&gt;0,0,AF39)</f>
        <v>0</v>
      </c>
      <c r="AI39" s="7">
        <f>MAX(Y39,AB39,AE39)</f>
        <v>135</v>
      </c>
      <c r="AJ39" s="5">
        <f>V39+AI39</f>
        <v>395</v>
      </c>
      <c r="AK39" s="3">
        <v>187.5</v>
      </c>
      <c r="AL39" s="2"/>
      <c r="AM39" s="6">
        <f>IF(AL39&gt;0,0,AK39)</f>
        <v>187.5</v>
      </c>
      <c r="AN39" s="3"/>
      <c r="AO39" s="2"/>
      <c r="AP39" s="6">
        <f>IF(AO39&gt;0,0,AN39)</f>
        <v>0</v>
      </c>
      <c r="AQ39" s="3"/>
      <c r="AR39" s="2"/>
      <c r="AS39" s="6">
        <f>IF(AR39&gt;0,0,AQ39)</f>
        <v>0</v>
      </c>
      <c r="AT39" s="3"/>
      <c r="AU39" s="2"/>
      <c r="AV39" s="6">
        <f>IF(AU39&gt;0,0,AT39)</f>
        <v>0</v>
      </c>
      <c r="AW39" s="7">
        <f>MAX(AM39,AP39,AS39)</f>
        <v>187.5</v>
      </c>
      <c r="AX39" s="8">
        <f>(AW39+AI39+V39)</f>
        <v>582.5</v>
      </c>
      <c r="AY39" s="16">
        <f>(H39*I39*AX39)</f>
        <v>328.675625</v>
      </c>
      <c r="AZ39" s="15">
        <f>(AX39*2.2046)</f>
        <v>1284.1795</v>
      </c>
      <c r="BA39" s="11"/>
      <c r="BB39" s="11"/>
    </row>
    <row r="40" spans="1:54" ht="12.75">
      <c r="A40" s="28" t="s">
        <v>158</v>
      </c>
      <c r="B40" s="28" t="s">
        <v>33</v>
      </c>
      <c r="C40" s="28" t="s">
        <v>67</v>
      </c>
      <c r="D40" s="66">
        <v>90</v>
      </c>
      <c r="E40" s="23"/>
      <c r="F40" s="19"/>
      <c r="G40" s="19"/>
      <c r="H40" s="20"/>
      <c r="I40" s="21"/>
      <c r="J40" s="3"/>
      <c r="K40" s="2"/>
      <c r="L40" s="6">
        <f>IF(K40&gt;0,0,J40)</f>
        <v>0</v>
      </c>
      <c r="M40" s="3"/>
      <c r="N40" s="2"/>
      <c r="O40" s="6">
        <f>IF(N40&gt;0,0,M40)</f>
        <v>0</v>
      </c>
      <c r="P40" s="3"/>
      <c r="Q40" s="2"/>
      <c r="R40" s="6">
        <f>IF(Q40&gt;0,0,P40)</f>
        <v>0</v>
      </c>
      <c r="S40" s="3"/>
      <c r="T40" s="2"/>
      <c r="U40" s="6">
        <f>IF(T40&gt;0,0,S40)</f>
        <v>0</v>
      </c>
      <c r="V40" s="58">
        <f>IF(COUNT(K40,N40)&gt;2,"out",MAX(L40,O40,R40))</f>
        <v>0</v>
      </c>
      <c r="W40" s="3">
        <v>145</v>
      </c>
      <c r="X40" s="2"/>
      <c r="Y40" s="6">
        <f>IF(X40&gt;0,0,W40)</f>
        <v>145</v>
      </c>
      <c r="Z40" s="3"/>
      <c r="AA40" s="2"/>
      <c r="AB40" s="6">
        <f>IF(AA40&gt;0,0,Z40)</f>
        <v>0</v>
      </c>
      <c r="AC40" s="3"/>
      <c r="AD40" s="2"/>
      <c r="AE40" s="6">
        <f>IF(AD40&gt;0,0,AC40)</f>
        <v>0</v>
      </c>
      <c r="AF40" s="3"/>
      <c r="AG40" s="2"/>
      <c r="AH40" s="6">
        <f>IF(AG40&gt;0,0,AF40)</f>
        <v>0</v>
      </c>
      <c r="AI40" s="58">
        <f>MAX(Y40,AB40,AE40)</f>
        <v>145</v>
      </c>
      <c r="AJ40" s="3">
        <f>V40+AI40</f>
        <v>145</v>
      </c>
      <c r="AK40" s="3">
        <v>182.5</v>
      </c>
      <c r="AL40" s="2"/>
      <c r="AM40" s="6">
        <f>IF(AL40&gt;0,0,AK40)</f>
        <v>182.5</v>
      </c>
      <c r="AN40" s="3"/>
      <c r="AO40" s="2"/>
      <c r="AP40" s="6">
        <f>IF(AO40&gt;0,0,AN40)</f>
        <v>0</v>
      </c>
      <c r="AQ40" s="3"/>
      <c r="AR40" s="2"/>
      <c r="AS40" s="6">
        <f>IF(AR40&gt;0,0,AQ40)</f>
        <v>0</v>
      </c>
      <c r="AT40" s="3"/>
      <c r="AU40" s="2"/>
      <c r="AV40" s="6">
        <f>IF(AU40&gt;0,0,AT40)</f>
        <v>0</v>
      </c>
      <c r="AW40" s="58">
        <f>MAX(AM40,AP40,AS40)</f>
        <v>182.5</v>
      </c>
      <c r="AX40" s="61">
        <f>(AW40+AI40+V40)</f>
        <v>327.5</v>
      </c>
      <c r="AY40" s="61">
        <f>(H40*I40*AX40)</f>
        <v>0</v>
      </c>
      <c r="AZ40" s="53">
        <f>(AX40*2.2046)</f>
        <v>722.0065000000001</v>
      </c>
      <c r="BA40" s="11"/>
      <c r="BB40" s="11"/>
    </row>
    <row r="41" spans="1:54" ht="12.75">
      <c r="A41" s="29"/>
      <c r="B41" s="29"/>
      <c r="C41" s="29"/>
      <c r="D41" s="18"/>
      <c r="E41" s="27"/>
      <c r="F41" s="27"/>
      <c r="G41" s="27"/>
      <c r="H41" s="48"/>
      <c r="I41" s="49"/>
      <c r="J41" s="18"/>
      <c r="K41" s="50"/>
      <c r="L41" s="51"/>
      <c r="M41" s="18"/>
      <c r="N41" s="50"/>
      <c r="O41" s="51"/>
      <c r="P41" s="18"/>
      <c r="Q41" s="50"/>
      <c r="R41" s="51"/>
      <c r="S41" s="18"/>
      <c r="T41" s="50"/>
      <c r="U41" s="51"/>
      <c r="V41" s="51"/>
      <c r="W41" s="18"/>
      <c r="X41" s="18"/>
      <c r="Y41" s="51"/>
      <c r="Z41" s="18"/>
      <c r="AA41" s="18"/>
      <c r="AB41" s="51"/>
      <c r="AC41" s="18"/>
      <c r="AD41" s="18"/>
      <c r="AE41" s="51"/>
      <c r="AF41" s="18"/>
      <c r="AG41" s="18"/>
      <c r="AH41" s="51"/>
      <c r="AI41" s="51"/>
      <c r="AJ41" s="18"/>
      <c r="AK41" s="18"/>
      <c r="AL41" s="18"/>
      <c r="AM41" s="51"/>
      <c r="AN41" s="18"/>
      <c r="AO41" s="18"/>
      <c r="AP41" s="51"/>
      <c r="AQ41" s="18"/>
      <c r="AR41" s="18"/>
      <c r="AS41" s="51"/>
      <c r="AT41" s="18"/>
      <c r="AU41" s="18"/>
      <c r="AV41" s="51"/>
      <c r="AW41" s="51"/>
      <c r="AX41" s="51"/>
      <c r="AY41" s="51"/>
      <c r="AZ41" s="52"/>
      <c r="BA41" s="51"/>
      <c r="BB41" s="51"/>
    </row>
    <row r="42" spans="1:54" ht="12.75">
      <c r="A42" s="29" t="s">
        <v>162</v>
      </c>
      <c r="B42" s="29"/>
      <c r="C42" s="29"/>
      <c r="D42" s="18"/>
      <c r="E42" s="27"/>
      <c r="F42" s="27"/>
      <c r="G42" s="27"/>
      <c r="H42" s="48"/>
      <c r="I42" s="49"/>
      <c r="J42" s="18"/>
      <c r="K42" s="50"/>
      <c r="L42" s="51"/>
      <c r="M42" s="18"/>
      <c r="N42" s="50"/>
      <c r="O42" s="51"/>
      <c r="P42" s="18"/>
      <c r="Q42" s="50"/>
      <c r="R42" s="51"/>
      <c r="S42" s="18"/>
      <c r="T42" s="50"/>
      <c r="U42" s="51"/>
      <c r="V42" s="51"/>
      <c r="W42" s="18"/>
      <c r="X42" s="18"/>
      <c r="Y42" s="51"/>
      <c r="Z42" s="18"/>
      <c r="AA42" s="18"/>
      <c r="AB42" s="51"/>
      <c r="AC42" s="18"/>
      <c r="AD42" s="18"/>
      <c r="AE42" s="51"/>
      <c r="AF42" s="18"/>
      <c r="AG42" s="18"/>
      <c r="AH42" s="51"/>
      <c r="AI42" s="51"/>
      <c r="AJ42" s="18"/>
      <c r="AK42" s="18"/>
      <c r="AL42" s="18"/>
      <c r="AM42" s="51"/>
      <c r="AN42" s="18"/>
      <c r="AO42" s="18"/>
      <c r="AP42" s="51"/>
      <c r="AQ42" s="18"/>
      <c r="AR42" s="18"/>
      <c r="AS42" s="51"/>
      <c r="AT42" s="18"/>
      <c r="AU42" s="18"/>
      <c r="AV42" s="51"/>
      <c r="AW42" s="51"/>
      <c r="AX42" s="51"/>
      <c r="AY42" s="51"/>
      <c r="AZ42" s="52"/>
      <c r="BA42" s="51"/>
      <c r="BB42" s="51"/>
    </row>
    <row r="43" spans="1:54" ht="12.75">
      <c r="A43" s="29" t="s">
        <v>163</v>
      </c>
      <c r="B43" s="29"/>
      <c r="C43" s="29"/>
      <c r="D43" s="18"/>
      <c r="E43" s="27"/>
      <c r="F43" s="27"/>
      <c r="G43" s="27"/>
      <c r="H43" s="48"/>
      <c r="I43" s="49"/>
      <c r="J43" s="18"/>
      <c r="K43" s="50"/>
      <c r="L43" s="51"/>
      <c r="M43" s="18"/>
      <c r="N43" s="50"/>
      <c r="O43" s="51"/>
      <c r="P43" s="18"/>
      <c r="Q43" s="50"/>
      <c r="R43" s="51"/>
      <c r="S43" s="18"/>
      <c r="T43" s="50"/>
      <c r="U43" s="51"/>
      <c r="V43" s="51"/>
      <c r="W43" s="18"/>
      <c r="X43" s="18"/>
      <c r="Y43" s="51"/>
      <c r="Z43" s="18"/>
      <c r="AA43" s="18"/>
      <c r="AB43" s="51"/>
      <c r="AC43" s="18"/>
      <c r="AD43" s="18"/>
      <c r="AE43" s="51"/>
      <c r="AF43" s="18"/>
      <c r="AG43" s="18"/>
      <c r="AH43" s="51"/>
      <c r="AI43" s="51"/>
      <c r="AJ43" s="18"/>
      <c r="AK43" s="18"/>
      <c r="AL43" s="18"/>
      <c r="AM43" s="51"/>
      <c r="AN43" s="18"/>
      <c r="AO43" s="18"/>
      <c r="AP43" s="51"/>
      <c r="AQ43" s="18"/>
      <c r="AR43" s="18"/>
      <c r="AS43" s="51"/>
      <c r="AT43" s="18"/>
      <c r="AU43" s="18"/>
      <c r="AV43" s="51"/>
      <c r="AW43" s="51"/>
      <c r="AX43" s="51"/>
      <c r="AY43" s="51"/>
      <c r="AZ43" s="52"/>
      <c r="BA43" s="51"/>
      <c r="BB43" s="51"/>
    </row>
    <row r="44" spans="1:54" ht="12.75">
      <c r="A44" s="29" t="s">
        <v>164</v>
      </c>
      <c r="B44" s="29"/>
      <c r="C44" s="29"/>
      <c r="D44" s="18"/>
      <c r="E44" s="27"/>
      <c r="F44" s="27"/>
      <c r="G44" s="27"/>
      <c r="H44" s="48"/>
      <c r="I44" s="49"/>
      <c r="J44" s="18"/>
      <c r="K44" s="50"/>
      <c r="L44" s="51"/>
      <c r="M44" s="18"/>
      <c r="N44" s="50"/>
      <c r="O44" s="51"/>
      <c r="P44" s="18"/>
      <c r="Q44" s="50"/>
      <c r="R44" s="51"/>
      <c r="S44" s="18"/>
      <c r="T44" s="50"/>
      <c r="U44" s="51"/>
      <c r="V44" s="51"/>
      <c r="W44" s="18"/>
      <c r="X44" s="18"/>
      <c r="Y44" s="51"/>
      <c r="Z44" s="18"/>
      <c r="AA44" s="18"/>
      <c r="AB44" s="51"/>
      <c r="AC44" s="18"/>
      <c r="AD44" s="18"/>
      <c r="AE44" s="51"/>
      <c r="AF44" s="18"/>
      <c r="AG44" s="18"/>
      <c r="AH44" s="51"/>
      <c r="AI44" s="51"/>
      <c r="AJ44" s="18"/>
      <c r="AK44" s="18"/>
      <c r="AL44" s="18"/>
      <c r="AM44" s="51"/>
      <c r="AN44" s="18"/>
      <c r="AO44" s="18"/>
      <c r="AP44" s="51"/>
      <c r="AQ44" s="18"/>
      <c r="AR44" s="18"/>
      <c r="AS44" s="51"/>
      <c r="AT44" s="18"/>
      <c r="AU44" s="18"/>
      <c r="AV44" s="51"/>
      <c r="AW44" s="51"/>
      <c r="AX44" s="51"/>
      <c r="AY44" s="51"/>
      <c r="AZ44" s="52"/>
      <c r="BA44" s="51"/>
      <c r="BB44" s="51"/>
    </row>
    <row r="45" spans="1:54" ht="12.75">
      <c r="A45" s="29" t="s">
        <v>161</v>
      </c>
      <c r="B45" s="29"/>
      <c r="C45" s="29"/>
      <c r="D45" s="18"/>
      <c r="E45" s="27"/>
      <c r="F45" s="27"/>
      <c r="G45" s="27"/>
      <c r="H45" s="48"/>
      <c r="I45" s="49"/>
      <c r="J45" s="18"/>
      <c r="K45" s="50"/>
      <c r="L45" s="51"/>
      <c r="M45" s="18"/>
      <c r="N45" s="50"/>
      <c r="O45" s="51"/>
      <c r="P45" s="18"/>
      <c r="Q45" s="50"/>
      <c r="R45" s="51"/>
      <c r="S45" s="18"/>
      <c r="T45" s="50"/>
      <c r="U45" s="51"/>
      <c r="V45" s="51"/>
      <c r="W45" s="18"/>
      <c r="X45" s="18"/>
      <c r="Y45" s="51"/>
      <c r="Z45" s="18"/>
      <c r="AA45" s="18"/>
      <c r="AB45" s="51"/>
      <c r="AC45" s="18"/>
      <c r="AD45" s="18"/>
      <c r="AE45" s="51"/>
      <c r="AF45" s="18"/>
      <c r="AG45" s="18"/>
      <c r="AH45" s="51"/>
      <c r="AI45" s="51"/>
      <c r="AJ45" s="18"/>
      <c r="AK45" s="18"/>
      <c r="AL45" s="18"/>
      <c r="AM45" s="51"/>
      <c r="AN45" s="18"/>
      <c r="AO45" s="18"/>
      <c r="AP45" s="51"/>
      <c r="AQ45" s="18"/>
      <c r="AR45" s="18"/>
      <c r="AS45" s="51"/>
      <c r="AT45" s="18"/>
      <c r="AU45" s="18"/>
      <c r="AV45" s="51"/>
      <c r="AW45" s="51"/>
      <c r="AX45" s="51"/>
      <c r="AY45" s="51"/>
      <c r="AZ45" s="52"/>
      <c r="BA45" s="51"/>
      <c r="BB45" s="51"/>
    </row>
    <row r="46" spans="1:54" ht="12.75">
      <c r="A46" s="29"/>
      <c r="B46" s="29"/>
      <c r="C46" s="29"/>
      <c r="D46" s="18"/>
      <c r="E46" s="27"/>
      <c r="F46" s="27"/>
      <c r="G46" s="27"/>
      <c r="H46" s="48"/>
      <c r="I46" s="49"/>
      <c r="J46" s="18"/>
      <c r="K46" s="50"/>
      <c r="L46" s="51"/>
      <c r="M46" s="18"/>
      <c r="N46" s="50"/>
      <c r="O46" s="51"/>
      <c r="P46" s="18"/>
      <c r="Q46" s="50"/>
      <c r="R46" s="51"/>
      <c r="S46" s="18"/>
      <c r="T46" s="50"/>
      <c r="U46" s="51"/>
      <c r="V46" s="51"/>
      <c r="W46" s="18"/>
      <c r="X46" s="18"/>
      <c r="Y46" s="51"/>
      <c r="Z46" s="18"/>
      <c r="AA46" s="18"/>
      <c r="AB46" s="51"/>
      <c r="AC46" s="18"/>
      <c r="AD46" s="18"/>
      <c r="AE46" s="51"/>
      <c r="AF46" s="18"/>
      <c r="AG46" s="18"/>
      <c r="AH46" s="51"/>
      <c r="AI46" s="51"/>
      <c r="AJ46" s="18"/>
      <c r="AK46" s="18"/>
      <c r="AL46" s="18"/>
      <c r="AM46" s="51"/>
      <c r="AN46" s="18"/>
      <c r="AO46" s="18"/>
      <c r="AP46" s="51"/>
      <c r="AQ46" s="18"/>
      <c r="AR46" s="18"/>
      <c r="AS46" s="51"/>
      <c r="AT46" s="18"/>
      <c r="AU46" s="18"/>
      <c r="AV46" s="51"/>
      <c r="AW46" s="51"/>
      <c r="AX46" s="51"/>
      <c r="AY46" s="51"/>
      <c r="AZ46" s="52"/>
      <c r="BA46" s="51"/>
      <c r="BB46" s="51"/>
    </row>
    <row r="47" spans="1:54" ht="12.75">
      <c r="A47" s="29"/>
      <c r="B47" s="29"/>
      <c r="C47" s="29"/>
      <c r="D47" s="18"/>
      <c r="E47" s="27"/>
      <c r="F47" s="27"/>
      <c r="G47" s="27"/>
      <c r="H47" s="48"/>
      <c r="I47" s="49"/>
      <c r="J47" s="18"/>
      <c r="K47" s="50"/>
      <c r="L47" s="51"/>
      <c r="M47" s="18"/>
      <c r="N47" s="50"/>
      <c r="O47" s="51"/>
      <c r="P47" s="18"/>
      <c r="Q47" s="50"/>
      <c r="R47" s="51"/>
      <c r="S47" s="18"/>
      <c r="T47" s="50"/>
      <c r="U47" s="51"/>
      <c r="V47" s="51"/>
      <c r="W47" s="18"/>
      <c r="X47" s="18"/>
      <c r="Y47" s="51"/>
      <c r="Z47" s="18"/>
      <c r="AA47" s="18"/>
      <c r="AB47" s="51"/>
      <c r="AC47" s="18"/>
      <c r="AD47" s="18"/>
      <c r="AE47" s="51"/>
      <c r="AF47" s="18"/>
      <c r="AG47" s="18"/>
      <c r="AH47" s="51"/>
      <c r="AI47" s="51"/>
      <c r="AJ47" s="18"/>
      <c r="AK47" s="18"/>
      <c r="AL47" s="18"/>
      <c r="AM47" s="51"/>
      <c r="AN47" s="18"/>
      <c r="AO47" s="18"/>
      <c r="AP47" s="51"/>
      <c r="AQ47" s="18"/>
      <c r="AR47" s="18"/>
      <c r="AS47" s="51"/>
      <c r="AT47" s="18"/>
      <c r="AU47" s="18"/>
      <c r="AV47" s="51"/>
      <c r="AW47" s="51"/>
      <c r="AX47" s="51"/>
      <c r="AY47" s="51"/>
      <c r="AZ47" s="52"/>
      <c r="BA47" s="51"/>
      <c r="BB47" s="51"/>
    </row>
    <row r="48" spans="1:54" ht="12.75">
      <c r="A48" s="29"/>
      <c r="B48" s="29"/>
      <c r="C48" s="29"/>
      <c r="D48" s="18"/>
      <c r="E48" s="27"/>
      <c r="F48" s="27"/>
      <c r="G48" s="27"/>
      <c r="H48" s="48"/>
      <c r="I48" s="49"/>
      <c r="J48" s="18"/>
      <c r="K48" s="50"/>
      <c r="L48" s="51"/>
      <c r="M48" s="18"/>
      <c r="N48" s="50"/>
      <c r="O48" s="51"/>
      <c r="P48" s="18"/>
      <c r="Q48" s="50"/>
      <c r="R48" s="51"/>
      <c r="S48" s="18"/>
      <c r="T48" s="50"/>
      <c r="U48" s="51"/>
      <c r="V48" s="51"/>
      <c r="W48" s="18"/>
      <c r="X48" s="18"/>
      <c r="Y48" s="51"/>
      <c r="Z48" s="18"/>
      <c r="AA48" s="18"/>
      <c r="AB48" s="51"/>
      <c r="AC48" s="18"/>
      <c r="AD48" s="18"/>
      <c r="AE48" s="51"/>
      <c r="AF48" s="18"/>
      <c r="AG48" s="18"/>
      <c r="AH48" s="51"/>
      <c r="AI48" s="51"/>
      <c r="AJ48" s="18"/>
      <c r="AK48" s="18"/>
      <c r="AL48" s="18"/>
      <c r="AM48" s="51"/>
      <c r="AN48" s="18"/>
      <c r="AO48" s="18"/>
      <c r="AP48" s="51"/>
      <c r="AQ48" s="18"/>
      <c r="AR48" s="18"/>
      <c r="AS48" s="51"/>
      <c r="AT48" s="18"/>
      <c r="AU48" s="18"/>
      <c r="AV48" s="51"/>
      <c r="AW48" s="51"/>
      <c r="AX48" s="51"/>
      <c r="AY48" s="51"/>
      <c r="AZ48" s="52"/>
      <c r="BA48" s="51"/>
      <c r="BB48" s="51"/>
    </row>
    <row r="49" spans="1:54" ht="12.75">
      <c r="A49" s="29"/>
      <c r="B49" s="29"/>
      <c r="C49" s="29"/>
      <c r="D49" s="18"/>
      <c r="E49" s="27"/>
      <c r="F49" s="27"/>
      <c r="G49" s="27"/>
      <c r="H49" s="48"/>
      <c r="I49" s="49"/>
      <c r="J49" s="18"/>
      <c r="K49" s="50"/>
      <c r="L49" s="51"/>
      <c r="M49" s="18"/>
      <c r="N49" s="50"/>
      <c r="O49" s="51"/>
      <c r="P49" s="18"/>
      <c r="Q49" s="50"/>
      <c r="R49" s="51"/>
      <c r="S49" s="18"/>
      <c r="T49" s="50"/>
      <c r="U49" s="51"/>
      <c r="V49" s="51"/>
      <c r="W49" s="18"/>
      <c r="X49" s="18"/>
      <c r="Y49" s="51"/>
      <c r="Z49" s="18"/>
      <c r="AA49" s="18"/>
      <c r="AB49" s="51"/>
      <c r="AC49" s="18"/>
      <c r="AD49" s="18"/>
      <c r="AE49" s="51"/>
      <c r="AF49" s="18"/>
      <c r="AG49" s="18"/>
      <c r="AH49" s="51"/>
      <c r="AI49" s="51"/>
      <c r="AJ49" s="18"/>
      <c r="AK49" s="18"/>
      <c r="AL49" s="18"/>
      <c r="AM49" s="51"/>
      <c r="AN49" s="18"/>
      <c r="AO49" s="18"/>
      <c r="AP49" s="51"/>
      <c r="AQ49" s="18"/>
      <c r="AR49" s="18"/>
      <c r="AS49" s="51"/>
      <c r="AT49" s="18"/>
      <c r="AU49" s="18"/>
      <c r="AV49" s="51"/>
      <c r="AW49" s="51"/>
      <c r="AX49" s="51"/>
      <c r="AY49" s="51"/>
      <c r="AZ49" s="52"/>
      <c r="BA49" s="51"/>
      <c r="BB49" s="51"/>
    </row>
    <row r="50" spans="1:54" ht="12.75">
      <c r="A50" s="29"/>
      <c r="B50" s="29"/>
      <c r="C50" s="29"/>
      <c r="D50" s="18"/>
      <c r="E50" s="27"/>
      <c r="F50" s="27"/>
      <c r="G50" s="27"/>
      <c r="H50" s="48"/>
      <c r="I50" s="49"/>
      <c r="J50" s="18"/>
      <c r="K50" s="50"/>
      <c r="L50" s="51"/>
      <c r="M50" s="18"/>
      <c r="N50" s="50"/>
      <c r="O50" s="51"/>
      <c r="P50" s="18"/>
      <c r="Q50" s="50"/>
      <c r="R50" s="51"/>
      <c r="S50" s="18"/>
      <c r="T50" s="50"/>
      <c r="U50" s="51"/>
      <c r="V50" s="51"/>
      <c r="W50" s="18"/>
      <c r="X50" s="18"/>
      <c r="Y50" s="51"/>
      <c r="Z50" s="18"/>
      <c r="AA50" s="18"/>
      <c r="AB50" s="51"/>
      <c r="AC50" s="18"/>
      <c r="AD50" s="18"/>
      <c r="AE50" s="51"/>
      <c r="AF50" s="18"/>
      <c r="AG50" s="18"/>
      <c r="AH50" s="51"/>
      <c r="AI50" s="51"/>
      <c r="AJ50" s="18"/>
      <c r="AK50" s="18"/>
      <c r="AL50" s="18"/>
      <c r="AM50" s="51"/>
      <c r="AN50" s="18"/>
      <c r="AO50" s="18"/>
      <c r="AP50" s="51"/>
      <c r="AQ50" s="18"/>
      <c r="AR50" s="18"/>
      <c r="AS50" s="51"/>
      <c r="AT50" s="18"/>
      <c r="AU50" s="18"/>
      <c r="AV50" s="51"/>
      <c r="AW50" s="51"/>
      <c r="AX50" s="51"/>
      <c r="AY50" s="51"/>
      <c r="AZ50" s="52"/>
      <c r="BA50" s="51"/>
      <c r="BB50" s="51"/>
    </row>
    <row r="51" spans="1:54" ht="12.75">
      <c r="A51" s="29"/>
      <c r="B51" s="29"/>
      <c r="C51" s="29"/>
      <c r="D51" s="18"/>
      <c r="E51" s="27"/>
      <c r="F51" s="27"/>
      <c r="G51" s="27"/>
      <c r="H51" s="48"/>
      <c r="I51" s="49"/>
      <c r="J51" s="18"/>
      <c r="K51" s="50"/>
      <c r="L51" s="51"/>
      <c r="M51" s="18"/>
      <c r="N51" s="50"/>
      <c r="O51" s="51"/>
      <c r="P51" s="18"/>
      <c r="Q51" s="50"/>
      <c r="R51" s="51"/>
      <c r="S51" s="18"/>
      <c r="T51" s="50"/>
      <c r="U51" s="51"/>
      <c r="V51" s="51"/>
      <c r="W51" s="18"/>
      <c r="X51" s="18"/>
      <c r="Y51" s="51"/>
      <c r="Z51" s="18"/>
      <c r="AA51" s="18"/>
      <c r="AB51" s="51"/>
      <c r="AC51" s="18"/>
      <c r="AD51" s="18"/>
      <c r="AE51" s="51"/>
      <c r="AF51" s="18"/>
      <c r="AG51" s="18"/>
      <c r="AH51" s="51"/>
      <c r="AI51" s="51"/>
      <c r="AJ51" s="18"/>
      <c r="AK51" s="18"/>
      <c r="AL51" s="18"/>
      <c r="AM51" s="51"/>
      <c r="AN51" s="18"/>
      <c r="AO51" s="18"/>
      <c r="AP51" s="51"/>
      <c r="AQ51" s="18"/>
      <c r="AR51" s="18"/>
      <c r="AS51" s="51"/>
      <c r="AT51" s="18"/>
      <c r="AU51" s="18"/>
      <c r="AV51" s="51"/>
      <c r="AW51" s="51"/>
      <c r="AX51" s="51"/>
      <c r="AY51" s="51"/>
      <c r="AZ51" s="52"/>
      <c r="BA51" s="51"/>
      <c r="BB51" s="51"/>
    </row>
    <row r="52" spans="1:54" ht="12.75">
      <c r="A52" s="29"/>
      <c r="B52" s="29"/>
      <c r="C52" s="29"/>
      <c r="D52" s="18"/>
      <c r="E52" s="27"/>
      <c r="F52" s="27"/>
      <c r="G52" s="27"/>
      <c r="H52" s="48"/>
      <c r="I52" s="49"/>
      <c r="J52" s="18"/>
      <c r="K52" s="50"/>
      <c r="L52" s="51"/>
      <c r="M52" s="18"/>
      <c r="N52" s="50"/>
      <c r="O52" s="51"/>
      <c r="P52" s="18"/>
      <c r="Q52" s="50"/>
      <c r="R52" s="51"/>
      <c r="S52" s="18"/>
      <c r="T52" s="50"/>
      <c r="U52" s="51"/>
      <c r="V52" s="51"/>
      <c r="W52" s="18"/>
      <c r="X52" s="18"/>
      <c r="Y52" s="51"/>
      <c r="Z52" s="18"/>
      <c r="AA52" s="18"/>
      <c r="AB52" s="51"/>
      <c r="AC52" s="18"/>
      <c r="AD52" s="18"/>
      <c r="AE52" s="51"/>
      <c r="AF52" s="18"/>
      <c r="AG52" s="18"/>
      <c r="AH52" s="51"/>
      <c r="AI52" s="51"/>
      <c r="AJ52" s="18"/>
      <c r="AK52" s="18"/>
      <c r="AL52" s="18"/>
      <c r="AM52" s="51"/>
      <c r="AN52" s="18"/>
      <c r="AO52" s="18"/>
      <c r="AP52" s="51"/>
      <c r="AQ52" s="18"/>
      <c r="AR52" s="18"/>
      <c r="AS52" s="51"/>
      <c r="AT52" s="18"/>
      <c r="AU52" s="18"/>
      <c r="AV52" s="51"/>
      <c r="AW52" s="51"/>
      <c r="AX52" s="51"/>
      <c r="AY52" s="51"/>
      <c r="AZ52" s="51"/>
      <c r="BA52" s="51"/>
      <c r="BB52" s="51"/>
    </row>
    <row r="53" spans="1:3" ht="12.75">
      <c r="A53" s="29"/>
      <c r="B53" s="29"/>
      <c r="C53" s="29"/>
    </row>
    <row r="54" spans="1:3" ht="12.75">
      <c r="A54" s="29"/>
      <c r="B54" s="29"/>
      <c r="C54" s="29"/>
    </row>
    <row r="55" spans="1:3" ht="12.75">
      <c r="A55" s="29"/>
      <c r="B55" s="29"/>
      <c r="C55" s="29"/>
    </row>
    <row r="56" spans="1:3" ht="12.75">
      <c r="A56" s="29"/>
      <c r="B56" s="29"/>
      <c r="C56" s="29"/>
    </row>
    <row r="57" spans="1:3" ht="12.75">
      <c r="A57" s="29"/>
      <c r="B57" s="29"/>
      <c r="C57" s="29"/>
    </row>
    <row r="58" spans="1:3" ht="12.75">
      <c r="A58" s="29"/>
      <c r="B58" s="29"/>
      <c r="C58" s="29"/>
    </row>
    <row r="59" spans="1:3" ht="12.75">
      <c r="A59" s="29"/>
      <c r="B59" s="29"/>
      <c r="C59" s="29"/>
    </row>
    <row r="60" spans="1:3" ht="12.75">
      <c r="A60" s="29"/>
      <c r="B60" s="29"/>
      <c r="C60" s="29"/>
    </row>
    <row r="61" spans="1:3" ht="12.75">
      <c r="A61" s="29"/>
      <c r="B61" s="29"/>
      <c r="C61" s="29"/>
    </row>
    <row r="62" spans="1:3" ht="12.75">
      <c r="A62" s="29"/>
      <c r="B62" s="29"/>
      <c r="C62" s="29"/>
    </row>
    <row r="63" spans="1:3" ht="12.75">
      <c r="A63" s="29"/>
      <c r="B63" s="29"/>
      <c r="C63" s="29"/>
    </row>
    <row r="64" spans="1:3" ht="12.75">
      <c r="A64" s="29"/>
      <c r="B64" s="29"/>
      <c r="C64" s="29"/>
    </row>
    <row r="65" spans="1:3" ht="12.75">
      <c r="A65" s="29"/>
      <c r="B65" s="29"/>
      <c r="C65" s="29"/>
    </row>
    <row r="66" spans="1:3" ht="12.75">
      <c r="A66" s="29"/>
      <c r="B66" s="29"/>
      <c r="C66" s="29"/>
    </row>
    <row r="67" spans="1:3" ht="12.75">
      <c r="A67" s="29"/>
      <c r="B67" s="29"/>
      <c r="C67" s="29"/>
    </row>
    <row r="68" spans="1:3" ht="12.75">
      <c r="A68" s="29"/>
      <c r="B68" s="29"/>
      <c r="C68" s="29"/>
    </row>
    <row r="69" spans="1:3" ht="12.75">
      <c r="A69" s="29"/>
      <c r="B69" s="29"/>
      <c r="C69" s="29"/>
    </row>
    <row r="70" spans="1:3" ht="12.75">
      <c r="A70" s="29"/>
      <c r="B70" s="29"/>
      <c r="C70" s="29"/>
    </row>
    <row r="71" spans="1:3" ht="12.75">
      <c r="A71" s="29"/>
      <c r="B71" s="29"/>
      <c r="C71" s="29"/>
    </row>
    <row r="72" spans="1:3" ht="12.75">
      <c r="A72" s="29"/>
      <c r="B72" s="29"/>
      <c r="C72" s="29"/>
    </row>
    <row r="73" spans="1:3" ht="12.75">
      <c r="A73" s="29"/>
      <c r="B73" s="29"/>
      <c r="C73" s="29"/>
    </row>
    <row r="74" spans="1:3" ht="12.75">
      <c r="A74" s="29"/>
      <c r="B74" s="29"/>
      <c r="C74" s="29"/>
    </row>
    <row r="75" spans="1:3" ht="12.75">
      <c r="A75" s="29"/>
      <c r="B75" s="29"/>
      <c r="C75" s="29"/>
    </row>
    <row r="76" spans="1:3" ht="12.75">
      <c r="A76" s="29"/>
      <c r="B76" s="29"/>
      <c r="C76" s="29"/>
    </row>
    <row r="77" spans="1:3" ht="12.75">
      <c r="A77" s="29"/>
      <c r="B77" s="29"/>
      <c r="C77" s="29"/>
    </row>
    <row r="78" spans="1:3" ht="12.75">
      <c r="A78" s="29"/>
      <c r="B78" s="29"/>
      <c r="C78" s="29"/>
    </row>
    <row r="79" spans="1:3" ht="12.75">
      <c r="A79" s="29"/>
      <c r="B79" s="29"/>
      <c r="C79" s="29"/>
    </row>
    <row r="80" spans="1:3" ht="12.75">
      <c r="A80" s="29"/>
      <c r="B80" s="29"/>
      <c r="C80" s="29"/>
    </row>
    <row r="81" spans="1:3" ht="12.75">
      <c r="A81" s="29"/>
      <c r="B81" s="29"/>
      <c r="C81" s="29"/>
    </row>
    <row r="82" spans="1:3" ht="12.75">
      <c r="A82" s="29"/>
      <c r="B82" s="29"/>
      <c r="C82" s="29"/>
    </row>
    <row r="83" spans="1:3" ht="12.75">
      <c r="A83" s="29"/>
      <c r="B83" s="29"/>
      <c r="C83" s="29"/>
    </row>
    <row r="84" spans="1:3" ht="12.75">
      <c r="A84" s="29"/>
      <c r="B84" s="29"/>
      <c r="C84" s="29"/>
    </row>
    <row r="85" spans="1:3" ht="12.75">
      <c r="A85" s="29"/>
      <c r="B85" s="29"/>
      <c r="C85" s="29"/>
    </row>
    <row r="86" spans="1:3" ht="12.75">
      <c r="A86" s="29"/>
      <c r="B86" s="29"/>
      <c r="C86" s="29"/>
    </row>
    <row r="87" spans="1:3" ht="12.75">
      <c r="A87" s="29"/>
      <c r="B87" s="29"/>
      <c r="C87" s="29"/>
    </row>
    <row r="88" spans="1:3" ht="12.75">
      <c r="A88" s="29"/>
      <c r="B88" s="29"/>
      <c r="C88" s="29"/>
    </row>
    <row r="89" spans="1:3" ht="12.75">
      <c r="A89" s="29"/>
      <c r="B89" s="29"/>
      <c r="C89" s="29"/>
    </row>
    <row r="90" spans="1:3" ht="12.75">
      <c r="A90" s="29"/>
      <c r="B90" s="29"/>
      <c r="C90" s="29"/>
    </row>
    <row r="91" spans="1:3" ht="12.75">
      <c r="A91" s="29"/>
      <c r="B91" s="29"/>
      <c r="C91" s="29"/>
    </row>
    <row r="92" spans="1:3" ht="12.75">
      <c r="A92" s="29"/>
      <c r="B92" s="29"/>
      <c r="C92" s="29"/>
    </row>
    <row r="93" spans="1:3" ht="12.75">
      <c r="A93" s="29"/>
      <c r="B93" s="29"/>
      <c r="C93" s="29"/>
    </row>
    <row r="94" spans="1:3" ht="12.75">
      <c r="A94" s="29"/>
      <c r="B94" s="29"/>
      <c r="C94" s="29"/>
    </row>
    <row r="95" spans="1:3" ht="12.75">
      <c r="A95" s="29"/>
      <c r="B95" s="29"/>
      <c r="C95" s="29"/>
    </row>
    <row r="96" spans="1:3" ht="12.75">
      <c r="A96" s="29"/>
      <c r="B96" s="29"/>
      <c r="C96" s="29"/>
    </row>
    <row r="97" spans="1:3" ht="12.75">
      <c r="A97" s="29"/>
      <c r="B97" s="29"/>
      <c r="C97" s="29"/>
    </row>
    <row r="98" spans="1:3" ht="12.75">
      <c r="A98" s="29"/>
      <c r="B98" s="29"/>
      <c r="C98" s="29"/>
    </row>
    <row r="99" spans="1:3" ht="12.75">
      <c r="A99" s="29"/>
      <c r="B99" s="29"/>
      <c r="C99" s="29"/>
    </row>
    <row r="100" spans="1:3" ht="12.75">
      <c r="A100" s="29"/>
      <c r="B100" s="29"/>
      <c r="C100" s="29"/>
    </row>
    <row r="101" spans="1:3" ht="12.75">
      <c r="A101" s="29"/>
      <c r="B101" s="29"/>
      <c r="C101" s="29"/>
    </row>
    <row r="102" spans="1:3" ht="12.75">
      <c r="A102" s="29"/>
      <c r="B102" s="29"/>
      <c r="C102" s="29"/>
    </row>
    <row r="103" spans="1:3" ht="12.75">
      <c r="A103" s="29"/>
      <c r="B103" s="29"/>
      <c r="C103" s="29"/>
    </row>
    <row r="104" spans="1:3" ht="12.75">
      <c r="A104" s="29"/>
      <c r="B104" s="29"/>
      <c r="C104" s="29"/>
    </row>
    <row r="105" spans="1:3" ht="12.75">
      <c r="A105" s="29"/>
      <c r="B105" s="29"/>
      <c r="C105" s="29"/>
    </row>
    <row r="106" spans="1:3" ht="12.75">
      <c r="A106" s="29"/>
      <c r="B106" s="29"/>
      <c r="C106" s="29"/>
    </row>
    <row r="107" spans="1:3" ht="12.75">
      <c r="A107" s="29"/>
      <c r="B107" s="29"/>
      <c r="C107" s="29"/>
    </row>
    <row r="108" spans="1:3" ht="12.75">
      <c r="A108" s="29"/>
      <c r="B108" s="29"/>
      <c r="C108" s="29"/>
    </row>
    <row r="109" spans="1:3" ht="12.75">
      <c r="A109" s="29"/>
      <c r="B109" s="29"/>
      <c r="C109" s="29"/>
    </row>
    <row r="110" spans="1:3" ht="12.75">
      <c r="A110" s="29"/>
      <c r="B110" s="29"/>
      <c r="C110" s="29"/>
    </row>
    <row r="111" spans="1:3" ht="12.75">
      <c r="A111" s="29"/>
      <c r="B111" s="29"/>
      <c r="C111" s="29"/>
    </row>
    <row r="112" spans="1:3" ht="12.75">
      <c r="A112" s="29"/>
      <c r="B112" s="29"/>
      <c r="C112" s="29"/>
    </row>
    <row r="113" spans="1:3" ht="12.75">
      <c r="A113" s="29"/>
      <c r="B113" s="29"/>
      <c r="C113" s="29"/>
    </row>
    <row r="114" spans="1:3" ht="12.75">
      <c r="A114" s="29"/>
      <c r="B114" s="29"/>
      <c r="C114" s="29"/>
    </row>
    <row r="115" spans="1:3" ht="12.75">
      <c r="A115" s="29"/>
      <c r="B115" s="29"/>
      <c r="C115" s="29"/>
    </row>
    <row r="116" spans="1:3" ht="12.75">
      <c r="A116" s="29"/>
      <c r="B116" s="29"/>
      <c r="C116" s="29"/>
    </row>
    <row r="117" spans="1:3" ht="12.75">
      <c r="A117" s="29"/>
      <c r="B117" s="29"/>
      <c r="C117" s="29"/>
    </row>
    <row r="118" spans="1:3" ht="12.75">
      <c r="A118" s="29"/>
      <c r="B118" s="29"/>
      <c r="C118" s="29"/>
    </row>
    <row r="119" spans="1:3" ht="12.75">
      <c r="A119" s="29"/>
      <c r="B119" s="29"/>
      <c r="C119" s="29"/>
    </row>
    <row r="120" spans="1:3" ht="12.75">
      <c r="A120" s="29"/>
      <c r="B120" s="29"/>
      <c r="C120" s="29"/>
    </row>
    <row r="121" spans="1:3" ht="12.75">
      <c r="A121" s="29"/>
      <c r="B121" s="29"/>
      <c r="C121" s="29"/>
    </row>
    <row r="122" spans="1:3" ht="12.75">
      <c r="A122" s="29"/>
      <c r="B122" s="29"/>
      <c r="C122" s="29"/>
    </row>
    <row r="123" spans="1:3" ht="12.75">
      <c r="A123" s="29"/>
      <c r="B123" s="29"/>
      <c r="C123" s="29"/>
    </row>
    <row r="124" spans="1:3" ht="12.75">
      <c r="A124" s="29"/>
      <c r="B124" s="29"/>
      <c r="C124" s="29"/>
    </row>
    <row r="125" spans="1:3" ht="12.75">
      <c r="A125" s="29"/>
      <c r="B125" s="29"/>
      <c r="C125" s="29"/>
    </row>
    <row r="126" spans="1:3" ht="12.75">
      <c r="A126" s="29"/>
      <c r="B126" s="29"/>
      <c r="C126" s="29"/>
    </row>
    <row r="127" spans="1:3" ht="12.75">
      <c r="A127" s="29"/>
      <c r="B127" s="29"/>
      <c r="C127" s="29"/>
    </row>
    <row r="128" spans="1:3" ht="12.75">
      <c r="A128" s="29"/>
      <c r="B128" s="29"/>
      <c r="C128" s="29"/>
    </row>
    <row r="129" spans="1:3" ht="12.75">
      <c r="A129" s="29"/>
      <c r="B129" s="29"/>
      <c r="C129" s="29"/>
    </row>
    <row r="130" spans="1:3" ht="12.75">
      <c r="A130" s="29"/>
      <c r="B130" s="29"/>
      <c r="C130" s="29"/>
    </row>
    <row r="131" spans="1:3" ht="12.75">
      <c r="A131" s="29"/>
      <c r="B131" s="29"/>
      <c r="C131" s="29"/>
    </row>
    <row r="132" spans="1:3" ht="12.75">
      <c r="A132" s="29"/>
      <c r="B132" s="29"/>
      <c r="C132" s="29"/>
    </row>
    <row r="133" spans="1:3" ht="12.75">
      <c r="A133" s="29"/>
      <c r="B133" s="29"/>
      <c r="C133" s="29"/>
    </row>
    <row r="134" spans="1:3" ht="12.75">
      <c r="A134" s="29"/>
      <c r="B134" s="29"/>
      <c r="C134" s="29"/>
    </row>
    <row r="135" spans="1:3" ht="12.75">
      <c r="A135" s="29"/>
      <c r="B135" s="29"/>
      <c r="C135" s="29"/>
    </row>
    <row r="136" spans="1:3" ht="12.75">
      <c r="A136" s="29"/>
      <c r="B136" s="29"/>
      <c r="C136" s="29"/>
    </row>
    <row r="137" spans="1:3" ht="12.75">
      <c r="A137" s="29"/>
      <c r="B137" s="29"/>
      <c r="C137" s="29"/>
    </row>
    <row r="138" spans="1:3" ht="12.75">
      <c r="A138" s="29"/>
      <c r="B138" s="29"/>
      <c r="C138" s="29"/>
    </row>
    <row r="139" spans="1:3" ht="12.75">
      <c r="A139" s="29"/>
      <c r="B139" s="29"/>
      <c r="C139" s="29"/>
    </row>
    <row r="140" spans="1:3" ht="12.75">
      <c r="A140" s="29"/>
      <c r="B140" s="29"/>
      <c r="C140" s="29"/>
    </row>
    <row r="141" spans="1:3" ht="12.75">
      <c r="A141" s="29"/>
      <c r="B141" s="29"/>
      <c r="C141" s="29"/>
    </row>
    <row r="142" spans="1:3" ht="12.75">
      <c r="A142" s="29"/>
      <c r="B142" s="29"/>
      <c r="C142" s="29"/>
    </row>
    <row r="143" spans="1:3" ht="12.75">
      <c r="A143" s="29"/>
      <c r="B143" s="29"/>
      <c r="C143" s="29"/>
    </row>
    <row r="144" spans="1:3" ht="12.75">
      <c r="A144" s="29"/>
      <c r="B144" s="29"/>
      <c r="C144" s="29"/>
    </row>
    <row r="145" spans="1:3" ht="12.75">
      <c r="A145" s="29"/>
      <c r="B145" s="29"/>
      <c r="C145" s="29"/>
    </row>
    <row r="146" spans="1:3" ht="12.75">
      <c r="A146" s="29"/>
      <c r="B146" s="29"/>
      <c r="C146" s="29"/>
    </row>
    <row r="147" spans="1:3" ht="12.75">
      <c r="A147" s="29"/>
      <c r="B147" s="29"/>
      <c r="C147" s="29"/>
    </row>
    <row r="148" spans="1:3" ht="12.75">
      <c r="A148" s="29"/>
      <c r="B148" s="29"/>
      <c r="C148" s="29"/>
    </row>
    <row r="149" spans="1:3" ht="12.75">
      <c r="A149" s="29"/>
      <c r="B149" s="29"/>
      <c r="C149" s="29"/>
    </row>
    <row r="150" spans="1:3" ht="12.75">
      <c r="A150" s="29"/>
      <c r="B150" s="29"/>
      <c r="C150" s="29"/>
    </row>
    <row r="151" spans="1:3" ht="12.75">
      <c r="A151" s="29"/>
      <c r="B151" s="29"/>
      <c r="C151" s="29"/>
    </row>
    <row r="152" spans="1:3" ht="12.75">
      <c r="A152" s="29"/>
      <c r="B152" s="29"/>
      <c r="C152" s="29"/>
    </row>
    <row r="153" spans="1:3" ht="12.75">
      <c r="A153" s="29"/>
      <c r="B153" s="29"/>
      <c r="C153" s="29"/>
    </row>
    <row r="154" spans="1:3" ht="12.75">
      <c r="A154" s="29"/>
      <c r="B154" s="29"/>
      <c r="C154" s="29"/>
    </row>
    <row r="155" spans="1:3" ht="12.75">
      <c r="A155" s="29"/>
      <c r="B155" s="29"/>
      <c r="C155" s="29"/>
    </row>
    <row r="156" spans="1:3" ht="12.75">
      <c r="A156" s="29"/>
      <c r="B156" s="29"/>
      <c r="C156" s="29"/>
    </row>
    <row r="157" spans="1:3" ht="12.75">
      <c r="A157" s="29"/>
      <c r="B157" s="29"/>
      <c r="C157" s="29"/>
    </row>
    <row r="158" spans="1:3" ht="12.75">
      <c r="A158" s="29"/>
      <c r="B158" s="29"/>
      <c r="C158" s="29"/>
    </row>
    <row r="159" spans="1:3" ht="12.75">
      <c r="A159" s="29"/>
      <c r="B159" s="29"/>
      <c r="C159" s="29"/>
    </row>
    <row r="160" spans="1:3" ht="12.75">
      <c r="A160" s="29"/>
      <c r="B160" s="29"/>
      <c r="C160" s="29"/>
    </row>
    <row r="161" spans="1:3" ht="12.75">
      <c r="A161" s="29"/>
      <c r="B161" s="29"/>
      <c r="C161" s="29"/>
    </row>
    <row r="162" spans="1:3" ht="12.75">
      <c r="A162" s="29"/>
      <c r="B162" s="29"/>
      <c r="C162" s="29"/>
    </row>
    <row r="163" spans="1:3" ht="12.75">
      <c r="A163" s="29"/>
      <c r="B163" s="29"/>
      <c r="C163" s="29"/>
    </row>
    <row r="164" spans="1:3" ht="12.75">
      <c r="A164" s="29"/>
      <c r="B164" s="29"/>
      <c r="C164" s="29"/>
    </row>
    <row r="165" spans="1:3" ht="12.75">
      <c r="A165" s="29"/>
      <c r="B165" s="29"/>
      <c r="C165" s="29"/>
    </row>
    <row r="166" spans="1:3" ht="12.75">
      <c r="A166" s="29"/>
      <c r="B166" s="29"/>
      <c r="C166" s="29"/>
    </row>
    <row r="167" spans="1:3" ht="12.75">
      <c r="A167" s="29"/>
      <c r="B167" s="29"/>
      <c r="C167" s="29"/>
    </row>
    <row r="168" spans="1:3" ht="12.75">
      <c r="A168" s="29"/>
      <c r="B168" s="29"/>
      <c r="C168" s="29"/>
    </row>
    <row r="169" spans="1:3" ht="12.75">
      <c r="A169" s="29"/>
      <c r="B169" s="29"/>
      <c r="C169" s="29"/>
    </row>
    <row r="170" spans="1:3" ht="12.75">
      <c r="A170" s="29"/>
      <c r="B170" s="29"/>
      <c r="C170" s="29"/>
    </row>
    <row r="171" spans="1:3" ht="12.75">
      <c r="A171" s="29"/>
      <c r="B171" s="29"/>
      <c r="C171" s="29"/>
    </row>
    <row r="172" spans="1:3" ht="12.75">
      <c r="A172" s="29"/>
      <c r="B172" s="29"/>
      <c r="C172" s="29"/>
    </row>
    <row r="173" spans="1:3" ht="12.75">
      <c r="A173" s="29"/>
      <c r="B173" s="29"/>
      <c r="C173" s="29"/>
    </row>
    <row r="174" spans="1:3" ht="12.75">
      <c r="A174" s="29"/>
      <c r="B174" s="29"/>
      <c r="C174" s="29"/>
    </row>
    <row r="175" spans="1:3" ht="12.75">
      <c r="A175" s="29"/>
      <c r="B175" s="29"/>
      <c r="C175" s="29"/>
    </row>
    <row r="176" spans="1:3" ht="12.75">
      <c r="A176" s="29"/>
      <c r="B176" s="29"/>
      <c r="C176" s="29"/>
    </row>
    <row r="177" spans="1:3" ht="12.75">
      <c r="A177" s="29"/>
      <c r="B177" s="29"/>
      <c r="C177" s="29"/>
    </row>
    <row r="178" spans="1:3" ht="12.75">
      <c r="A178" s="29"/>
      <c r="B178" s="29"/>
      <c r="C178" s="29"/>
    </row>
    <row r="179" spans="1:3" ht="12.75">
      <c r="A179" s="29"/>
      <c r="B179" s="29"/>
      <c r="C179" s="29"/>
    </row>
    <row r="180" spans="1:3" ht="12.75">
      <c r="A180" s="29"/>
      <c r="B180" s="29"/>
      <c r="C180" s="29"/>
    </row>
    <row r="181" spans="1:3" ht="12.75">
      <c r="A181" s="29"/>
      <c r="B181" s="29"/>
      <c r="C181" s="29"/>
    </row>
    <row r="182" spans="1:3" ht="12.75">
      <c r="A182" s="29"/>
      <c r="B182" s="29"/>
      <c r="C182" s="29"/>
    </row>
    <row r="183" spans="1:3" ht="12.75">
      <c r="A183" s="29"/>
      <c r="B183" s="29"/>
      <c r="C183" s="29"/>
    </row>
    <row r="184" spans="1:3" ht="12.75">
      <c r="A184" s="29"/>
      <c r="B184" s="29"/>
      <c r="C184" s="29"/>
    </row>
    <row r="185" spans="1:3" ht="12.75">
      <c r="A185" s="29"/>
      <c r="B185" s="29"/>
      <c r="C185" s="29"/>
    </row>
    <row r="186" spans="1:3" ht="12.75">
      <c r="A186" s="29"/>
      <c r="B186" s="29"/>
      <c r="C186" s="29"/>
    </row>
    <row r="187" spans="1:3" ht="12.75">
      <c r="A187" s="29"/>
      <c r="B187" s="29"/>
      <c r="C187" s="29"/>
    </row>
    <row r="188" spans="1:3" ht="12.75">
      <c r="A188" s="27"/>
      <c r="B188" s="27"/>
      <c r="C188" s="27"/>
    </row>
    <row r="189" spans="1:3" ht="12.75">
      <c r="A189" s="27"/>
      <c r="B189" s="27"/>
      <c r="C189" s="27"/>
    </row>
    <row r="190" spans="1:3" ht="12.75">
      <c r="A190" s="27"/>
      <c r="B190" s="27"/>
      <c r="C190" s="27"/>
    </row>
    <row r="191" spans="1:3" ht="12.75">
      <c r="A191" s="27"/>
      <c r="B191" s="27"/>
      <c r="C191" s="27"/>
    </row>
    <row r="192" spans="1:3" ht="12.75">
      <c r="A192" s="27"/>
      <c r="B192" s="27"/>
      <c r="C192" s="27"/>
    </row>
    <row r="193" spans="1:3" ht="12.75">
      <c r="A193" s="27"/>
      <c r="B193" s="27"/>
      <c r="C193" s="27"/>
    </row>
    <row r="194" spans="1:3" ht="12.75">
      <c r="A194" s="27"/>
      <c r="B194" s="27"/>
      <c r="C194" s="27"/>
    </row>
    <row r="195" spans="1:3" ht="12.75">
      <c r="A195" s="27"/>
      <c r="B195" s="27"/>
      <c r="C195" s="27"/>
    </row>
    <row r="196" spans="1:3" ht="12.75">
      <c r="A196" s="27"/>
      <c r="B196" s="27"/>
      <c r="C196" s="27"/>
    </row>
    <row r="197" spans="1:3" ht="12.75">
      <c r="A197" s="27"/>
      <c r="B197" s="27"/>
      <c r="C197" s="27"/>
    </row>
    <row r="198" spans="1:3" ht="12.75">
      <c r="A198" s="27"/>
      <c r="B198" s="27"/>
      <c r="C198" s="27"/>
    </row>
    <row r="199" spans="1:3" ht="12.75">
      <c r="A199" s="27"/>
      <c r="B199" s="27"/>
      <c r="C199" s="27"/>
    </row>
    <row r="200" spans="1:3" ht="12.75">
      <c r="A200" s="27"/>
      <c r="B200" s="27"/>
      <c r="C200" s="27"/>
    </row>
    <row r="201" spans="1:3" ht="12.75">
      <c r="A201" s="27"/>
      <c r="B201" s="27"/>
      <c r="C201" s="27"/>
    </row>
    <row r="202" spans="1:3" ht="12.75">
      <c r="A202" s="27"/>
      <c r="B202" s="27"/>
      <c r="C202" s="27"/>
    </row>
    <row r="203" spans="1:3" ht="12.75">
      <c r="A203" s="27"/>
      <c r="B203" s="27"/>
      <c r="C203" s="27"/>
    </row>
    <row r="204" spans="1:3" ht="12.75">
      <c r="A204" s="27"/>
      <c r="B204" s="27"/>
      <c r="C204" s="27"/>
    </row>
    <row r="205" spans="1:3" ht="12.75">
      <c r="A205" s="27"/>
      <c r="B205" s="27"/>
      <c r="C205" s="27"/>
    </row>
    <row r="206" spans="1:3" ht="12.75">
      <c r="A206" s="27"/>
      <c r="B206" s="27"/>
      <c r="C206" s="27"/>
    </row>
    <row r="207" spans="1:3" ht="12.75">
      <c r="A207" s="27"/>
      <c r="B207" s="27"/>
      <c r="C207" s="27"/>
    </row>
    <row r="208" spans="1:3" ht="12.75">
      <c r="A208" s="27"/>
      <c r="B208" s="27"/>
      <c r="C208" s="27"/>
    </row>
    <row r="209" spans="1:3" ht="12.75">
      <c r="A209" s="27"/>
      <c r="B209" s="27"/>
      <c r="C209" s="27"/>
    </row>
    <row r="210" spans="1:3" ht="12.75">
      <c r="A210" s="27"/>
      <c r="B210" s="27"/>
      <c r="C210" s="27"/>
    </row>
    <row r="211" spans="1:3" ht="12.75">
      <c r="A211" s="27"/>
      <c r="B211" s="27"/>
      <c r="C211" s="27"/>
    </row>
    <row r="212" spans="1:3" ht="12.75">
      <c r="A212" s="27"/>
      <c r="B212" s="27"/>
      <c r="C212" s="27"/>
    </row>
    <row r="213" spans="1:3" ht="12.75">
      <c r="A213" s="27"/>
      <c r="B213" s="27"/>
      <c r="C213" s="27"/>
    </row>
    <row r="214" spans="1:3" ht="12.75">
      <c r="A214" s="27"/>
      <c r="B214" s="27"/>
      <c r="C214" s="27"/>
    </row>
    <row r="215" spans="1:3" ht="12.75">
      <c r="A215" s="27"/>
      <c r="B215" s="27"/>
      <c r="C215" s="27"/>
    </row>
    <row r="216" spans="1:3" ht="12.75">
      <c r="A216" s="27"/>
      <c r="B216" s="27"/>
      <c r="C216" s="27"/>
    </row>
    <row r="217" spans="1:3" ht="12.75">
      <c r="A217" s="27"/>
      <c r="B217" s="27"/>
      <c r="C217" s="27"/>
    </row>
    <row r="218" spans="1:3" ht="12.75">
      <c r="A218" s="27"/>
      <c r="B218" s="27"/>
      <c r="C218" s="27"/>
    </row>
    <row r="219" spans="1:3" ht="12.75">
      <c r="A219" s="27"/>
      <c r="B219" s="27"/>
      <c r="C219" s="27"/>
    </row>
    <row r="220" spans="1:3" ht="12.75">
      <c r="A220" s="27"/>
      <c r="B220" s="27"/>
      <c r="C220" s="27"/>
    </row>
    <row r="221" spans="1:3" ht="12.75">
      <c r="A221" s="27"/>
      <c r="B221" s="27"/>
      <c r="C221" s="27"/>
    </row>
    <row r="222" spans="1:3" ht="12.75">
      <c r="A222" s="27"/>
      <c r="B222" s="27"/>
      <c r="C222" s="27"/>
    </row>
    <row r="223" spans="1:3" ht="12.75">
      <c r="A223" s="27"/>
      <c r="B223" s="27"/>
      <c r="C223" s="27"/>
    </row>
    <row r="224" spans="1:3" ht="12.75">
      <c r="A224" s="27"/>
      <c r="B224" s="27"/>
      <c r="C224" s="27"/>
    </row>
    <row r="225" spans="1:3" ht="12.75">
      <c r="A225" s="27"/>
      <c r="B225" s="27"/>
      <c r="C225" s="27"/>
    </row>
    <row r="226" spans="1:3" ht="12.75">
      <c r="A226" s="27"/>
      <c r="B226" s="27"/>
      <c r="C226" s="27"/>
    </row>
    <row r="227" spans="1:3" ht="12.75">
      <c r="A227" s="27"/>
      <c r="B227" s="27"/>
      <c r="C227" s="27"/>
    </row>
    <row r="228" spans="1:3" ht="12.75">
      <c r="A228" s="27"/>
      <c r="B228" s="27"/>
      <c r="C228" s="27"/>
    </row>
    <row r="229" spans="1:3" ht="12.75">
      <c r="A229" s="27"/>
      <c r="B229" s="27"/>
      <c r="C229" s="27"/>
    </row>
    <row r="230" spans="1:3" ht="12.75">
      <c r="A230" s="27"/>
      <c r="B230" s="27"/>
      <c r="C230" s="27"/>
    </row>
    <row r="231" spans="1:3" ht="12.75">
      <c r="A231" s="27"/>
      <c r="B231" s="27"/>
      <c r="C231" s="27"/>
    </row>
    <row r="232" spans="1:3" ht="12.75">
      <c r="A232" s="27"/>
      <c r="B232" s="27"/>
      <c r="C232" s="27"/>
    </row>
    <row r="233" spans="1:3" ht="12.75">
      <c r="A233" s="27"/>
      <c r="B233" s="27"/>
      <c r="C233" s="27"/>
    </row>
    <row r="234" spans="1:3" ht="12.75">
      <c r="A234" s="27"/>
      <c r="B234" s="27"/>
      <c r="C234" s="27"/>
    </row>
    <row r="235" spans="1:3" ht="12.75">
      <c r="A235" s="27"/>
      <c r="B235" s="27"/>
      <c r="C235" s="27"/>
    </row>
    <row r="236" spans="1:3" ht="12.75">
      <c r="A236" s="27"/>
      <c r="B236" s="27"/>
      <c r="C236" s="27"/>
    </row>
    <row r="237" spans="1:3" ht="12.75">
      <c r="A237" s="27"/>
      <c r="B237" s="27"/>
      <c r="C237" s="27"/>
    </row>
    <row r="238" spans="1:3" ht="12.75">
      <c r="A238" s="27"/>
      <c r="B238" s="27"/>
      <c r="C238" s="27"/>
    </row>
    <row r="239" spans="1:3" ht="12.75">
      <c r="A239" s="27"/>
      <c r="B239" s="27"/>
      <c r="C239" s="27"/>
    </row>
    <row r="240" spans="1:3" ht="12.75">
      <c r="A240" s="27"/>
      <c r="B240" s="27"/>
      <c r="C240" s="27"/>
    </row>
    <row r="241" spans="1:3" ht="12.75">
      <c r="A241" s="27"/>
      <c r="B241" s="27"/>
      <c r="C241" s="27"/>
    </row>
    <row r="242" spans="1:3" ht="12.75">
      <c r="A242" s="27"/>
      <c r="B242" s="27"/>
      <c r="C242" s="27"/>
    </row>
    <row r="243" spans="1:3" ht="12.75">
      <c r="A243" s="27"/>
      <c r="B243" s="27"/>
      <c r="C243" s="27"/>
    </row>
    <row r="244" spans="1:3" ht="12.75">
      <c r="A244" s="27"/>
      <c r="B244" s="27"/>
      <c r="C244" s="27"/>
    </row>
    <row r="245" spans="1:3" ht="12.75">
      <c r="A245" s="27"/>
      <c r="B245" s="27"/>
      <c r="C245" s="27"/>
    </row>
    <row r="246" spans="1:3" ht="12.75">
      <c r="A246" s="27"/>
      <c r="B246" s="27"/>
      <c r="C246" s="27"/>
    </row>
    <row r="247" spans="1:3" ht="12.75">
      <c r="A247" s="27"/>
      <c r="B247" s="27"/>
      <c r="C247" s="27"/>
    </row>
    <row r="248" spans="1:3" ht="12.75">
      <c r="A248" s="27"/>
      <c r="B248" s="27"/>
      <c r="C248" s="27"/>
    </row>
    <row r="249" spans="1:3" ht="12.75">
      <c r="A249" s="27"/>
      <c r="B249" s="27"/>
      <c r="C249" s="27"/>
    </row>
    <row r="250" spans="1:3" ht="12.75">
      <c r="A250" s="27"/>
      <c r="B250" s="27"/>
      <c r="C250" s="27"/>
    </row>
    <row r="251" spans="1:3" ht="12.75">
      <c r="A251" s="27"/>
      <c r="B251" s="27"/>
      <c r="C251" s="27"/>
    </row>
    <row r="252" spans="1:3" ht="12.75">
      <c r="A252" s="27"/>
      <c r="B252" s="27"/>
      <c r="C252" s="27"/>
    </row>
    <row r="253" spans="1:3" ht="12.75">
      <c r="A253" s="27"/>
      <c r="B253" s="27"/>
      <c r="C253" s="27"/>
    </row>
    <row r="254" spans="1:3" ht="12.75">
      <c r="A254" s="27"/>
      <c r="B254" s="27"/>
      <c r="C254" s="27"/>
    </row>
    <row r="255" spans="1:3" ht="12.75">
      <c r="A255" s="27"/>
      <c r="B255" s="27"/>
      <c r="C255" s="27"/>
    </row>
    <row r="256" spans="1:3" ht="12.75">
      <c r="A256" s="27"/>
      <c r="B256" s="27"/>
      <c r="C256" s="27"/>
    </row>
    <row r="257" spans="1:3" ht="12.75">
      <c r="A257" s="27"/>
      <c r="B257" s="27"/>
      <c r="C257" s="27"/>
    </row>
    <row r="258" spans="1:3" ht="12.75">
      <c r="A258" s="27"/>
      <c r="B258" s="27"/>
      <c r="C258" s="27"/>
    </row>
    <row r="259" spans="1:3" ht="12.75">
      <c r="A259" s="27"/>
      <c r="B259" s="27"/>
      <c r="C259" s="27"/>
    </row>
    <row r="260" spans="1:3" ht="12.75">
      <c r="A260" s="27"/>
      <c r="B260" s="27"/>
      <c r="C260" s="27"/>
    </row>
    <row r="261" spans="1:3" ht="12.75">
      <c r="A261" s="27"/>
      <c r="B261" s="27"/>
      <c r="C261" s="27"/>
    </row>
    <row r="262" spans="1:3" ht="12.75">
      <c r="A262" s="27"/>
      <c r="B262" s="27"/>
      <c r="C262" s="27"/>
    </row>
    <row r="263" spans="1:3" ht="12.75">
      <c r="A263" s="27"/>
      <c r="B263" s="27"/>
      <c r="C263" s="27"/>
    </row>
    <row r="264" spans="1:3" ht="12.75">
      <c r="A264" s="27"/>
      <c r="B264" s="27"/>
      <c r="C264" s="27"/>
    </row>
    <row r="265" spans="1:3" ht="12.75">
      <c r="A265" s="27"/>
      <c r="B265" s="27"/>
      <c r="C265" s="27"/>
    </row>
    <row r="266" spans="1:3" ht="12.75">
      <c r="A266" s="27"/>
      <c r="B266" s="27"/>
      <c r="C266" s="27"/>
    </row>
    <row r="267" spans="1:3" ht="12.75">
      <c r="A267" s="27"/>
      <c r="B267" s="27"/>
      <c r="C267" s="27"/>
    </row>
    <row r="268" spans="1:3" ht="12.75">
      <c r="A268" s="27"/>
      <c r="B268" s="27"/>
      <c r="C268" s="27"/>
    </row>
    <row r="269" spans="1:3" ht="12.75">
      <c r="A269" s="27"/>
      <c r="B269" s="27"/>
      <c r="C269" s="27"/>
    </row>
    <row r="270" spans="1:3" ht="12.75">
      <c r="A270" s="27"/>
      <c r="B270" s="27"/>
      <c r="C270" s="27"/>
    </row>
    <row r="271" spans="1:3" ht="12.75">
      <c r="A271" s="27"/>
      <c r="B271" s="27"/>
      <c r="C271" s="27"/>
    </row>
    <row r="272" spans="1:3" ht="12.75">
      <c r="A272" s="27"/>
      <c r="B272" s="27"/>
      <c r="C272" s="27"/>
    </row>
    <row r="273" spans="1:3" ht="12.75">
      <c r="A273" s="27"/>
      <c r="B273" s="27"/>
      <c r="C273" s="27"/>
    </row>
    <row r="274" spans="1:3" ht="12.75">
      <c r="A274" s="27"/>
      <c r="B274" s="27"/>
      <c r="C274" s="27"/>
    </row>
    <row r="275" spans="1:3" ht="12.75">
      <c r="A275" s="27"/>
      <c r="B275" s="27"/>
      <c r="C275" s="27"/>
    </row>
    <row r="276" spans="1:3" ht="12.75">
      <c r="A276" s="27"/>
      <c r="B276" s="27"/>
      <c r="C276" s="27"/>
    </row>
    <row r="277" spans="1:3" ht="12.75">
      <c r="A277" s="27"/>
      <c r="B277" s="27"/>
      <c r="C277" s="27"/>
    </row>
    <row r="278" spans="1:3" ht="12.75">
      <c r="A278" s="27"/>
      <c r="B278" s="27"/>
      <c r="C278" s="27"/>
    </row>
    <row r="279" spans="1:3" ht="12.75">
      <c r="A279" s="27"/>
      <c r="B279" s="27"/>
      <c r="C279" s="27"/>
    </row>
    <row r="280" spans="1:3" ht="12.75">
      <c r="A280" s="27"/>
      <c r="B280" s="27"/>
      <c r="C280" s="27"/>
    </row>
    <row r="281" spans="1:3" ht="12.75">
      <c r="A281" s="27"/>
      <c r="B281" s="27"/>
      <c r="C281" s="27"/>
    </row>
    <row r="282" spans="1:3" ht="12.75">
      <c r="A282" s="27"/>
      <c r="B282" s="27"/>
      <c r="C282" s="27"/>
    </row>
    <row r="283" spans="1:3" ht="12.75">
      <c r="A283" s="27"/>
      <c r="B283" s="27"/>
      <c r="C283" s="27"/>
    </row>
    <row r="284" spans="1:3" ht="12.75">
      <c r="A284" s="27"/>
      <c r="B284" s="27"/>
      <c r="C284" s="27"/>
    </row>
    <row r="285" spans="1:3" ht="12.75">
      <c r="A285" s="27"/>
      <c r="B285" s="27"/>
      <c r="C285" s="27"/>
    </row>
    <row r="286" spans="1:3" ht="12.75">
      <c r="A286" s="27"/>
      <c r="B286" s="27"/>
      <c r="C286" s="27"/>
    </row>
    <row r="287" spans="1:3" ht="12.75">
      <c r="A287" s="27"/>
      <c r="B287" s="27"/>
      <c r="C287" s="27"/>
    </row>
    <row r="288" spans="1:3" ht="12.75">
      <c r="A288" s="27"/>
      <c r="B288" s="27"/>
      <c r="C288" s="27"/>
    </row>
    <row r="289" spans="1:3" ht="12.75">
      <c r="A289" s="27"/>
      <c r="B289" s="27"/>
      <c r="C289" s="27"/>
    </row>
    <row r="290" spans="1:3" ht="12.75">
      <c r="A290" s="27"/>
      <c r="B290" s="27"/>
      <c r="C290" s="27"/>
    </row>
    <row r="291" spans="1:3" ht="12.75">
      <c r="A291" s="27"/>
      <c r="B291" s="27"/>
      <c r="C291" s="27"/>
    </row>
    <row r="292" spans="1:3" ht="12.75">
      <c r="A292" s="27"/>
      <c r="B292" s="27"/>
      <c r="C292" s="27"/>
    </row>
    <row r="293" spans="1:3" ht="12.75">
      <c r="A293" s="27"/>
      <c r="B293" s="27"/>
      <c r="C293" s="27"/>
    </row>
    <row r="294" spans="1:3" ht="12.75">
      <c r="A294" s="27"/>
      <c r="B294" s="27"/>
      <c r="C294" s="27"/>
    </row>
    <row r="295" spans="1:3" ht="12.75">
      <c r="A295" s="27"/>
      <c r="B295" s="27"/>
      <c r="C295" s="27"/>
    </row>
    <row r="296" spans="1:3" ht="12.75">
      <c r="A296" s="27"/>
      <c r="B296" s="27"/>
      <c r="C296" s="27"/>
    </row>
    <row r="297" spans="1:3" ht="12.75">
      <c r="A297" s="27"/>
      <c r="B297" s="27"/>
      <c r="C297" s="27"/>
    </row>
    <row r="298" spans="1:3" ht="12.75">
      <c r="A298" s="27"/>
      <c r="B298" s="27"/>
      <c r="C298" s="27"/>
    </row>
    <row r="299" spans="1:3" ht="12.75">
      <c r="A299" s="27"/>
      <c r="B299" s="27"/>
      <c r="C299" s="27"/>
    </row>
    <row r="300" spans="1:3" ht="12.75">
      <c r="A300" s="27"/>
      <c r="B300" s="27"/>
      <c r="C300" s="27"/>
    </row>
    <row r="301" spans="1:3" ht="12.75">
      <c r="A301" s="27"/>
      <c r="B301" s="27"/>
      <c r="C301" s="27"/>
    </row>
    <row r="302" spans="1:3" ht="12.75">
      <c r="A302" s="27"/>
      <c r="B302" s="27"/>
      <c r="C302" s="27"/>
    </row>
    <row r="303" spans="1:3" ht="12.75">
      <c r="A303" s="27"/>
      <c r="B303" s="27"/>
      <c r="C303" s="27"/>
    </row>
    <row r="304" spans="1:3" ht="12.75">
      <c r="A304" s="27"/>
      <c r="B304" s="27"/>
      <c r="C304" s="27"/>
    </row>
    <row r="305" spans="1:3" ht="12.75">
      <c r="A305" s="27"/>
      <c r="B305" s="27"/>
      <c r="C305" s="27"/>
    </row>
    <row r="306" spans="1:3" ht="12.75">
      <c r="A306" s="27"/>
      <c r="B306" s="27"/>
      <c r="C306" s="27"/>
    </row>
    <row r="307" spans="1:3" ht="12.75">
      <c r="A307" s="27"/>
      <c r="B307" s="27"/>
      <c r="C307" s="27"/>
    </row>
    <row r="308" spans="1:3" ht="12.75">
      <c r="A308" s="27"/>
      <c r="B308" s="27"/>
      <c r="C308" s="27"/>
    </row>
    <row r="309" spans="1:3" ht="12.75">
      <c r="A309" s="27"/>
      <c r="B309" s="27"/>
      <c r="C309" s="27"/>
    </row>
    <row r="310" spans="1:3" ht="12.75">
      <c r="A310" s="27"/>
      <c r="B310" s="27"/>
      <c r="C310" s="27"/>
    </row>
    <row r="311" spans="1:3" ht="12.75">
      <c r="A311" s="27"/>
      <c r="B311" s="27"/>
      <c r="C311" s="27"/>
    </row>
    <row r="312" spans="1:3" ht="12.75">
      <c r="A312" s="27"/>
      <c r="B312" s="27"/>
      <c r="C312" s="27"/>
    </row>
    <row r="313" spans="1:3" ht="12.75">
      <c r="A313" s="27"/>
      <c r="B313" s="27"/>
      <c r="C313" s="27"/>
    </row>
    <row r="314" spans="1:3" ht="12.75">
      <c r="A314" s="27"/>
      <c r="B314" s="27"/>
      <c r="C314" s="27"/>
    </row>
    <row r="315" spans="1:3" ht="12.75">
      <c r="A315" s="27"/>
      <c r="B315" s="27"/>
      <c r="C315" s="27"/>
    </row>
    <row r="316" spans="1:3" ht="12.75">
      <c r="A316" s="27"/>
      <c r="B316" s="27"/>
      <c r="C316" s="27"/>
    </row>
    <row r="317" spans="1:3" ht="12.75">
      <c r="A317" s="27"/>
      <c r="B317" s="27"/>
      <c r="C317" s="27"/>
    </row>
    <row r="318" spans="1:3" ht="12.75">
      <c r="A318" s="27"/>
      <c r="B318" s="27"/>
      <c r="C318" s="27"/>
    </row>
    <row r="319" spans="1:3" ht="12.75">
      <c r="A319" s="27"/>
      <c r="B319" s="27"/>
      <c r="C319" s="27"/>
    </row>
    <row r="320" spans="1:3" ht="12.75">
      <c r="A320" s="27"/>
      <c r="B320" s="27"/>
      <c r="C320" s="27"/>
    </row>
    <row r="321" spans="1:3" ht="12.75">
      <c r="A321" s="27"/>
      <c r="B321" s="27"/>
      <c r="C321" s="27"/>
    </row>
    <row r="322" spans="1:3" ht="12.75">
      <c r="A322" s="27"/>
      <c r="B322" s="27"/>
      <c r="C322" s="27"/>
    </row>
    <row r="323" spans="1:3" ht="12.75">
      <c r="A323" s="27"/>
      <c r="B323" s="27"/>
      <c r="C323" s="27"/>
    </row>
    <row r="324" spans="1:3" ht="12.75">
      <c r="A324" s="27"/>
      <c r="B324" s="27"/>
      <c r="C324" s="27"/>
    </row>
    <row r="325" spans="1:3" ht="12.75">
      <c r="A325" s="27"/>
      <c r="B325" s="27"/>
      <c r="C325" s="27"/>
    </row>
    <row r="326" spans="1:3" ht="12.75">
      <c r="A326" s="27"/>
      <c r="B326" s="27"/>
      <c r="C326" s="27"/>
    </row>
    <row r="327" spans="1:3" ht="12.75">
      <c r="A327" s="27"/>
      <c r="B327" s="27"/>
      <c r="C327" s="27"/>
    </row>
    <row r="328" spans="1:3" ht="12.75">
      <c r="A328" s="27"/>
      <c r="B328" s="27"/>
      <c r="C328" s="27"/>
    </row>
    <row r="329" spans="1:3" ht="12.75">
      <c r="A329" s="27"/>
      <c r="B329" s="27"/>
      <c r="C329" s="27"/>
    </row>
    <row r="330" spans="1:3" ht="12.75">
      <c r="A330" s="27"/>
      <c r="B330" s="27"/>
      <c r="C330" s="27"/>
    </row>
    <row r="331" spans="1:3" ht="12.75">
      <c r="A331" s="27"/>
      <c r="B331" s="27"/>
      <c r="C331" s="27"/>
    </row>
    <row r="332" spans="1:3" ht="12.75">
      <c r="A332" s="27"/>
      <c r="B332" s="27"/>
      <c r="C332" s="27"/>
    </row>
    <row r="333" spans="1:3" ht="12.75">
      <c r="A333" s="27"/>
      <c r="B333" s="27"/>
      <c r="C333" s="27"/>
    </row>
    <row r="334" spans="1:3" ht="12.75">
      <c r="A334" s="27"/>
      <c r="B334" s="27"/>
      <c r="C334" s="27"/>
    </row>
    <row r="335" spans="1:3" ht="12.75">
      <c r="A335" s="27"/>
      <c r="B335" s="27"/>
      <c r="C335" s="27"/>
    </row>
    <row r="336" spans="1:3" ht="12.75">
      <c r="A336" s="27"/>
      <c r="B336" s="27"/>
      <c r="C336" s="27"/>
    </row>
    <row r="337" spans="1:3" ht="12.75">
      <c r="A337" s="27"/>
      <c r="B337" s="27"/>
      <c r="C337" s="27"/>
    </row>
    <row r="338" spans="1:3" ht="12.75">
      <c r="A338" s="27"/>
      <c r="B338" s="27"/>
      <c r="C338" s="27"/>
    </row>
    <row r="339" spans="1:3" ht="12.75">
      <c r="A339" s="27"/>
      <c r="B339" s="27"/>
      <c r="C339" s="27"/>
    </row>
    <row r="340" spans="1:3" ht="12.75">
      <c r="A340" s="27"/>
      <c r="B340" s="27"/>
      <c r="C340" s="27"/>
    </row>
    <row r="341" spans="1:3" ht="12.75">
      <c r="A341" s="27"/>
      <c r="B341" s="27"/>
      <c r="C341" s="27"/>
    </row>
    <row r="342" spans="1:3" ht="12.75">
      <c r="A342" s="27"/>
      <c r="B342" s="27"/>
      <c r="C342" s="27"/>
    </row>
    <row r="343" spans="1:3" ht="12.75">
      <c r="A343" s="27"/>
      <c r="B343" s="27"/>
      <c r="C343" s="27"/>
    </row>
    <row r="344" spans="1:3" ht="12.75">
      <c r="A344" s="27"/>
      <c r="B344" s="27"/>
      <c r="C344" s="27"/>
    </row>
    <row r="345" spans="1:3" ht="12.75">
      <c r="A345" s="27"/>
      <c r="B345" s="27"/>
      <c r="C345" s="27"/>
    </row>
    <row r="346" spans="1:3" ht="12.75">
      <c r="A346" s="27"/>
      <c r="B346" s="27"/>
      <c r="C346" s="27"/>
    </row>
    <row r="347" spans="1:3" ht="12.75">
      <c r="A347" s="27"/>
      <c r="B347" s="27"/>
      <c r="C347" s="27"/>
    </row>
    <row r="348" spans="1:3" ht="12.75">
      <c r="A348" s="27"/>
      <c r="B348" s="27"/>
      <c r="C348" s="27"/>
    </row>
    <row r="349" spans="1:3" ht="12.75">
      <c r="A349" s="27"/>
      <c r="B349" s="27"/>
      <c r="C349" s="27"/>
    </row>
    <row r="350" spans="1:3" ht="12.75">
      <c r="A350" s="27"/>
      <c r="B350" s="27"/>
      <c r="C350" s="27"/>
    </row>
    <row r="351" spans="1:3" ht="12.75">
      <c r="A351" s="27"/>
      <c r="B351" s="27"/>
      <c r="C351" s="27"/>
    </row>
    <row r="352" spans="1:3" ht="12.75">
      <c r="A352" s="27"/>
      <c r="B352" s="27"/>
      <c r="C352" s="27"/>
    </row>
    <row r="353" spans="1:3" ht="12.75">
      <c r="A353" s="27"/>
      <c r="B353" s="27"/>
      <c r="C353" s="27"/>
    </row>
    <row r="354" spans="1:3" ht="12.75">
      <c r="A354" s="27"/>
      <c r="B354" s="27"/>
      <c r="C354" s="27"/>
    </row>
    <row r="355" spans="1:3" ht="12.75">
      <c r="A355" s="27"/>
      <c r="B355" s="27"/>
      <c r="C355" s="27"/>
    </row>
    <row r="356" spans="1:3" ht="12.75">
      <c r="A356" s="27"/>
      <c r="B356" s="27"/>
      <c r="C356" s="27"/>
    </row>
    <row r="357" spans="1:3" ht="12.75">
      <c r="A357" s="27"/>
      <c r="B357" s="27"/>
      <c r="C357" s="27"/>
    </row>
    <row r="358" spans="1:3" ht="12.75">
      <c r="A358" s="27"/>
      <c r="B358" s="27"/>
      <c r="C358" s="27"/>
    </row>
    <row r="359" spans="1:3" ht="12.75">
      <c r="A359" s="27"/>
      <c r="B359" s="27"/>
      <c r="C359" s="27"/>
    </row>
    <row r="360" spans="1:3" ht="12.75">
      <c r="A360" s="27"/>
      <c r="B360" s="27"/>
      <c r="C360" s="27"/>
    </row>
    <row r="361" spans="1:3" ht="12.75">
      <c r="A361" s="27"/>
      <c r="B361" s="27"/>
      <c r="C361" s="27"/>
    </row>
    <row r="362" spans="1:3" ht="12.75">
      <c r="A362" s="27"/>
      <c r="B362" s="27"/>
      <c r="C362" s="27"/>
    </row>
    <row r="363" spans="1:3" ht="12.75">
      <c r="A363" s="27"/>
      <c r="B363" s="27"/>
      <c r="C363" s="27"/>
    </row>
    <row r="364" spans="1:3" ht="12.75">
      <c r="A364" s="27"/>
      <c r="B364" s="27"/>
      <c r="C364" s="27"/>
    </row>
    <row r="365" spans="1:3" ht="12.75">
      <c r="A365" s="27"/>
      <c r="B365" s="27"/>
      <c r="C365" s="27"/>
    </row>
    <row r="366" spans="1:3" ht="12.75">
      <c r="A366" s="27"/>
      <c r="B366" s="27"/>
      <c r="C366" s="27"/>
    </row>
    <row r="367" spans="1:3" ht="12.75">
      <c r="A367" s="27"/>
      <c r="B367" s="27"/>
      <c r="C367" s="27"/>
    </row>
    <row r="368" spans="1:3" ht="12.75">
      <c r="A368" s="27"/>
      <c r="B368" s="27"/>
      <c r="C368" s="27"/>
    </row>
    <row r="369" spans="1:3" ht="12.75">
      <c r="A369" s="27"/>
      <c r="B369" s="27"/>
      <c r="C369" s="27"/>
    </row>
    <row r="370" spans="1:3" ht="12.75">
      <c r="A370" s="27"/>
      <c r="B370" s="27"/>
      <c r="C370" s="27"/>
    </row>
    <row r="371" spans="1:3" ht="12.75">
      <c r="A371" s="27"/>
      <c r="B371" s="27"/>
      <c r="C371" s="27"/>
    </row>
    <row r="372" spans="1:3" ht="12.75">
      <c r="A372" s="27"/>
      <c r="B372" s="27"/>
      <c r="C372" s="27"/>
    </row>
    <row r="373" spans="1:3" ht="12.75">
      <c r="A373" s="27"/>
      <c r="B373" s="27"/>
      <c r="C373" s="27"/>
    </row>
    <row r="374" spans="1:3" ht="12.75">
      <c r="A374" s="27"/>
      <c r="B374" s="27"/>
      <c r="C374" s="27"/>
    </row>
    <row r="375" spans="1:3" ht="12.75">
      <c r="A375" s="27"/>
      <c r="B375" s="27"/>
      <c r="C375" s="27"/>
    </row>
    <row r="376" spans="1:3" ht="12.75">
      <c r="A376" s="27"/>
      <c r="B376" s="27"/>
      <c r="C376" s="27"/>
    </row>
    <row r="377" spans="1:3" ht="12.75">
      <c r="A377" s="27"/>
      <c r="B377" s="27"/>
      <c r="C377" s="27"/>
    </row>
    <row r="378" spans="1:3" ht="12.75">
      <c r="A378" s="27"/>
      <c r="B378" s="27"/>
      <c r="C378" s="27"/>
    </row>
    <row r="379" spans="1:3" ht="12.75">
      <c r="A379" s="27"/>
      <c r="B379" s="27"/>
      <c r="C379" s="27"/>
    </row>
    <row r="380" spans="1:3" ht="12.75">
      <c r="A380" s="27"/>
      <c r="B380" s="27"/>
      <c r="C380" s="27"/>
    </row>
    <row r="381" spans="1:3" ht="12.75">
      <c r="A381" s="27"/>
      <c r="B381" s="27"/>
      <c r="C381" s="27"/>
    </row>
    <row r="382" spans="1:3" ht="12.75">
      <c r="A382" s="27"/>
      <c r="B382" s="27"/>
      <c r="C382" s="27"/>
    </row>
    <row r="383" spans="1:3" ht="12.75">
      <c r="A383" s="27"/>
      <c r="B383" s="27"/>
      <c r="C383" s="27"/>
    </row>
    <row r="384" spans="1:3" ht="12.75">
      <c r="A384" s="27"/>
      <c r="B384" s="27"/>
      <c r="C384" s="27"/>
    </row>
    <row r="385" spans="1:3" ht="12.75">
      <c r="A385" s="27"/>
      <c r="B385" s="27"/>
      <c r="C385" s="27"/>
    </row>
    <row r="386" spans="1:3" ht="12.75">
      <c r="A386" s="27"/>
      <c r="B386" s="27"/>
      <c r="C386" s="27"/>
    </row>
    <row r="387" spans="1:3" ht="12.75">
      <c r="A387" s="27"/>
      <c r="B387" s="27"/>
      <c r="C387" s="27"/>
    </row>
    <row r="388" spans="1:3" ht="12.75">
      <c r="A388" s="27"/>
      <c r="B388" s="27"/>
      <c r="C388" s="27"/>
    </row>
    <row r="389" spans="1:3" ht="12.75">
      <c r="A389" s="27"/>
      <c r="B389" s="27"/>
      <c r="C389" s="27"/>
    </row>
    <row r="390" spans="1:3" ht="12.75">
      <c r="A390" s="27"/>
      <c r="B390" s="27"/>
      <c r="C390" s="27"/>
    </row>
    <row r="391" spans="1:3" ht="12.75">
      <c r="A391" s="27"/>
      <c r="B391" s="27"/>
      <c r="C391" s="27"/>
    </row>
    <row r="392" spans="1:3" ht="12.75">
      <c r="A392" s="27"/>
      <c r="B392" s="27"/>
      <c r="C392" s="27"/>
    </row>
    <row r="393" spans="1:3" ht="12.75">
      <c r="A393" s="27"/>
      <c r="B393" s="27"/>
      <c r="C393" s="27"/>
    </row>
    <row r="394" spans="1:3" ht="12.75">
      <c r="A394" s="27"/>
      <c r="B394" s="27"/>
      <c r="C394" s="27"/>
    </row>
    <row r="395" spans="1:3" ht="12.75">
      <c r="A395" s="27"/>
      <c r="B395" s="27"/>
      <c r="C395" s="27"/>
    </row>
    <row r="396" spans="1:3" ht="12.75">
      <c r="A396" s="27"/>
      <c r="B396" s="27"/>
      <c r="C396" s="27"/>
    </row>
    <row r="397" spans="1:3" ht="12.75">
      <c r="A397" s="27"/>
      <c r="B397" s="27"/>
      <c r="C397" s="27"/>
    </row>
    <row r="398" spans="1:3" ht="12.75">
      <c r="A398" s="27"/>
      <c r="B398" s="27"/>
      <c r="C398" s="27"/>
    </row>
    <row r="399" spans="1:3" ht="12.75">
      <c r="A399" s="27"/>
      <c r="B399" s="27"/>
      <c r="C399" s="27"/>
    </row>
    <row r="400" spans="1:3" ht="12.75">
      <c r="A400" s="27"/>
      <c r="B400" s="27"/>
      <c r="C400" s="27"/>
    </row>
    <row r="401" spans="1:3" ht="12.75">
      <c r="A401" s="27"/>
      <c r="B401" s="27"/>
      <c r="C401" s="27"/>
    </row>
    <row r="402" spans="1:3" ht="12.75">
      <c r="A402" s="27"/>
      <c r="B402" s="27"/>
      <c r="C402" s="27"/>
    </row>
    <row r="403" spans="1:3" ht="12.75">
      <c r="A403" s="27"/>
      <c r="B403" s="27"/>
      <c r="C403" s="27"/>
    </row>
    <row r="404" spans="1:3" ht="12.75">
      <c r="A404" s="27"/>
      <c r="B404" s="27"/>
      <c r="C404" s="27"/>
    </row>
    <row r="405" spans="1:3" ht="12.75">
      <c r="A405" s="27"/>
      <c r="B405" s="27"/>
      <c r="C405" s="27"/>
    </row>
    <row r="406" spans="1:3" ht="12.75">
      <c r="A406" s="27"/>
      <c r="B406" s="27"/>
      <c r="C406" s="27"/>
    </row>
    <row r="407" spans="1:3" ht="12.75">
      <c r="A407" s="27"/>
      <c r="B407" s="27"/>
      <c r="C407" s="27"/>
    </row>
    <row r="408" spans="1:3" ht="12.75">
      <c r="A408" s="27"/>
      <c r="B408" s="27"/>
      <c r="C408" s="27"/>
    </row>
    <row r="409" spans="1:3" ht="12.75">
      <c r="A409" s="27"/>
      <c r="B409" s="27"/>
      <c r="C409" s="27"/>
    </row>
    <row r="410" spans="1:3" ht="12.75">
      <c r="A410" s="27"/>
      <c r="B410" s="27"/>
      <c r="C410" s="27"/>
    </row>
    <row r="411" spans="1:3" ht="12.75">
      <c r="A411" s="27"/>
      <c r="B411" s="27"/>
      <c r="C411" s="27"/>
    </row>
    <row r="412" spans="1:3" ht="12.75">
      <c r="A412" s="27"/>
      <c r="B412" s="27"/>
      <c r="C412" s="27"/>
    </row>
    <row r="413" spans="1:3" ht="12.75">
      <c r="A413" s="27"/>
      <c r="B413" s="27"/>
      <c r="C413" s="27"/>
    </row>
    <row r="414" spans="1:3" ht="12.75">
      <c r="A414" s="27"/>
      <c r="B414" s="27"/>
      <c r="C414" s="27"/>
    </row>
    <row r="415" spans="1:3" ht="12.75">
      <c r="A415" s="27"/>
      <c r="B415" s="27"/>
      <c r="C415" s="27"/>
    </row>
    <row r="416" spans="1:3" ht="12.75">
      <c r="A416" s="27"/>
      <c r="B416" s="27"/>
      <c r="C416" s="27"/>
    </row>
    <row r="417" spans="1:3" ht="12.75">
      <c r="A417" s="27"/>
      <c r="B417" s="27"/>
      <c r="C417" s="27"/>
    </row>
    <row r="418" spans="1:3" ht="12.75">
      <c r="A418" s="27"/>
      <c r="B418" s="27"/>
      <c r="C418" s="27"/>
    </row>
    <row r="419" spans="1:3" ht="12.75">
      <c r="A419" s="27"/>
      <c r="B419" s="27"/>
      <c r="C419" s="27"/>
    </row>
    <row r="420" spans="1:3" ht="12.75">
      <c r="A420" s="27"/>
      <c r="B420" s="27"/>
      <c r="C420" s="27"/>
    </row>
    <row r="421" spans="1:3" ht="12.75">
      <c r="A421" s="27"/>
      <c r="B421" s="27"/>
      <c r="C421" s="27"/>
    </row>
    <row r="422" spans="1:3" ht="12.75">
      <c r="A422" s="27"/>
      <c r="B422" s="27"/>
      <c r="C422" s="27"/>
    </row>
    <row r="423" spans="1:3" ht="12.75">
      <c r="A423" s="27"/>
      <c r="B423" s="27"/>
      <c r="C423" s="27"/>
    </row>
    <row r="424" spans="1:3" ht="12.75">
      <c r="A424" s="27"/>
      <c r="B424" s="27"/>
      <c r="C424" s="27"/>
    </row>
    <row r="425" spans="1:3" ht="12.75">
      <c r="A425" s="27"/>
      <c r="B425" s="27"/>
      <c r="C425" s="27"/>
    </row>
    <row r="426" spans="1:3" ht="12.75">
      <c r="A426" s="27"/>
      <c r="B426" s="27"/>
      <c r="C426" s="27"/>
    </row>
    <row r="427" spans="1:3" ht="12.75">
      <c r="A427" s="27"/>
      <c r="B427" s="27"/>
      <c r="C427" s="27"/>
    </row>
    <row r="428" spans="1:3" ht="12.75">
      <c r="A428" s="27"/>
      <c r="B428" s="27"/>
      <c r="C428" s="27"/>
    </row>
    <row r="429" spans="1:3" ht="12.75">
      <c r="A429" s="27"/>
      <c r="B429" s="27"/>
      <c r="C429" s="27"/>
    </row>
    <row r="430" spans="1:3" ht="12.75">
      <c r="A430" s="27"/>
      <c r="B430" s="27"/>
      <c r="C430" s="27"/>
    </row>
    <row r="431" spans="1:3" ht="12.75">
      <c r="A431" s="27"/>
      <c r="B431" s="27"/>
      <c r="C431" s="27"/>
    </row>
    <row r="432" spans="1:3" ht="12.75">
      <c r="A432" s="27"/>
      <c r="B432" s="27"/>
      <c r="C432" s="27"/>
    </row>
    <row r="433" spans="1:3" ht="12.75">
      <c r="A433" s="27"/>
      <c r="B433" s="27"/>
      <c r="C433" s="27"/>
    </row>
    <row r="434" spans="1:3" ht="12.75">
      <c r="A434" s="27"/>
      <c r="B434" s="27"/>
      <c r="C434" s="27"/>
    </row>
    <row r="435" spans="1:3" ht="12.75">
      <c r="A435" s="27"/>
      <c r="B435" s="27"/>
      <c r="C435" s="27"/>
    </row>
    <row r="436" spans="1:3" ht="12.75">
      <c r="A436" s="27"/>
      <c r="B436" s="27"/>
      <c r="C436" s="27"/>
    </row>
    <row r="437" spans="1:3" ht="12.75">
      <c r="A437" s="27"/>
      <c r="B437" s="27"/>
      <c r="C437" s="27"/>
    </row>
    <row r="438" spans="1:3" ht="12.75">
      <c r="A438" s="27"/>
      <c r="B438" s="27"/>
      <c r="C438" s="27"/>
    </row>
    <row r="439" spans="1:3" ht="12.75">
      <c r="A439" s="27"/>
      <c r="B439" s="27"/>
      <c r="C439" s="27"/>
    </row>
    <row r="440" spans="1:3" ht="12.75">
      <c r="A440" s="27"/>
      <c r="B440" s="27"/>
      <c r="C440" s="27"/>
    </row>
    <row r="441" spans="1:3" ht="12.75">
      <c r="A441" s="27"/>
      <c r="B441" s="27"/>
      <c r="C441" s="27"/>
    </row>
    <row r="442" spans="1:3" ht="12.75">
      <c r="A442" s="27"/>
      <c r="B442" s="27"/>
      <c r="C442" s="27"/>
    </row>
    <row r="443" spans="1:3" ht="12.75">
      <c r="A443" s="27"/>
      <c r="B443" s="27"/>
      <c r="C443" s="27"/>
    </row>
    <row r="444" spans="1:3" ht="12.75">
      <c r="A444" s="27"/>
      <c r="B444" s="27"/>
      <c r="C444" s="27"/>
    </row>
    <row r="445" spans="1:3" ht="12.75">
      <c r="A445" s="27"/>
      <c r="B445" s="27"/>
      <c r="C445" s="27"/>
    </row>
    <row r="446" spans="1:3" ht="12.75">
      <c r="A446" s="27"/>
      <c r="B446" s="27"/>
      <c r="C446" s="27"/>
    </row>
    <row r="447" spans="1:3" ht="12.75">
      <c r="A447" s="27"/>
      <c r="B447" s="27"/>
      <c r="C447" s="27"/>
    </row>
    <row r="448" spans="1:3" ht="12.75">
      <c r="A448" s="27"/>
      <c r="B448" s="27"/>
      <c r="C448" s="27"/>
    </row>
    <row r="449" spans="1:3" ht="12.75">
      <c r="A449" s="27"/>
      <c r="B449" s="27"/>
      <c r="C449" s="27"/>
    </row>
    <row r="450" spans="1:3" ht="12.75">
      <c r="A450" s="27"/>
      <c r="B450" s="27"/>
      <c r="C450" s="27"/>
    </row>
    <row r="451" spans="1:3" ht="12.75">
      <c r="A451" s="27"/>
      <c r="B451" s="27"/>
      <c r="C451" s="27"/>
    </row>
    <row r="452" spans="1:3" ht="12.75">
      <c r="A452" s="27"/>
      <c r="B452" s="27"/>
      <c r="C452" s="27"/>
    </row>
    <row r="453" spans="1:3" ht="12.75">
      <c r="A453" s="27"/>
      <c r="B453" s="27"/>
      <c r="C453" s="27"/>
    </row>
    <row r="454" spans="1:3" ht="12.75">
      <c r="A454" s="27"/>
      <c r="B454" s="27"/>
      <c r="C454" s="27"/>
    </row>
    <row r="455" spans="1:3" ht="12.75">
      <c r="A455" s="27"/>
      <c r="B455" s="27"/>
      <c r="C455" s="27"/>
    </row>
    <row r="456" spans="1:3" ht="12.75">
      <c r="A456" s="27"/>
      <c r="B456" s="27"/>
      <c r="C456" s="27"/>
    </row>
    <row r="457" spans="1:3" ht="12.75">
      <c r="A457" s="27"/>
      <c r="B457" s="27"/>
      <c r="C457" s="27"/>
    </row>
    <row r="458" spans="1:3" ht="12.75">
      <c r="A458" s="27"/>
      <c r="B458" s="27"/>
      <c r="C458" s="27"/>
    </row>
    <row r="459" spans="1:3" ht="12.75">
      <c r="A459" s="27"/>
      <c r="B459" s="27"/>
      <c r="C459" s="27"/>
    </row>
    <row r="460" spans="1:3" ht="12.75">
      <c r="A460" s="27"/>
      <c r="B460" s="27"/>
      <c r="C460" s="27"/>
    </row>
    <row r="461" spans="1:3" ht="12.75">
      <c r="A461" s="27"/>
      <c r="B461" s="27"/>
      <c r="C461" s="27"/>
    </row>
    <row r="462" spans="1:3" ht="12.75">
      <c r="A462" s="27"/>
      <c r="B462" s="27"/>
      <c r="C462" s="27"/>
    </row>
    <row r="463" spans="1:3" ht="12.75">
      <c r="A463" s="27"/>
      <c r="B463" s="27"/>
      <c r="C463" s="27"/>
    </row>
    <row r="464" spans="1:3" ht="12.75">
      <c r="A464" s="27"/>
      <c r="B464" s="27"/>
      <c r="C464" s="27"/>
    </row>
    <row r="465" spans="1:3" ht="12.75">
      <c r="A465" s="27"/>
      <c r="B465" s="27"/>
      <c r="C465" s="27"/>
    </row>
    <row r="466" spans="1:3" ht="12.75">
      <c r="A466" s="27"/>
      <c r="B466" s="27"/>
      <c r="C466" s="27"/>
    </row>
    <row r="467" spans="1:3" ht="12.75">
      <c r="A467" s="27"/>
      <c r="B467" s="27"/>
      <c r="C467" s="27"/>
    </row>
    <row r="468" spans="1:3" ht="12.75">
      <c r="A468" s="27"/>
      <c r="B468" s="27"/>
      <c r="C468" s="27"/>
    </row>
    <row r="469" spans="1:3" ht="12.75">
      <c r="A469" s="27"/>
      <c r="B469" s="27"/>
      <c r="C469" s="27"/>
    </row>
    <row r="470" spans="1:3" ht="12.75">
      <c r="A470" s="27"/>
      <c r="B470" s="27"/>
      <c r="C470" s="27"/>
    </row>
    <row r="471" spans="1:3" ht="12.75">
      <c r="A471" s="27"/>
      <c r="B471" s="27"/>
      <c r="C471" s="27"/>
    </row>
    <row r="472" spans="1:3" ht="12.75">
      <c r="A472" s="27"/>
      <c r="B472" s="27"/>
      <c r="C472" s="27"/>
    </row>
    <row r="473" spans="1:3" ht="12.75">
      <c r="A473" s="27"/>
      <c r="B473" s="27"/>
      <c r="C473" s="27"/>
    </row>
    <row r="474" spans="1:3" ht="12.75">
      <c r="A474" s="27"/>
      <c r="B474" s="27"/>
      <c r="C474" s="27"/>
    </row>
    <row r="475" spans="1:3" ht="12.75">
      <c r="A475" s="27"/>
      <c r="B475" s="27"/>
      <c r="C475" s="27"/>
    </row>
    <row r="476" spans="1:3" ht="12.75">
      <c r="A476" s="27"/>
      <c r="B476" s="27"/>
      <c r="C476" s="27"/>
    </row>
    <row r="477" spans="1:3" ht="12.75">
      <c r="A477" s="27"/>
      <c r="B477" s="27"/>
      <c r="C477" s="27"/>
    </row>
    <row r="478" spans="1:3" ht="12.75">
      <c r="A478" s="27"/>
      <c r="B478" s="27"/>
      <c r="C478" s="27"/>
    </row>
    <row r="479" spans="1:3" ht="12.75">
      <c r="A479" s="27"/>
      <c r="B479" s="27"/>
      <c r="C479" s="27"/>
    </row>
    <row r="480" spans="1:3" ht="12.75">
      <c r="A480" s="27"/>
      <c r="B480" s="27"/>
      <c r="C480" s="27"/>
    </row>
    <row r="481" spans="1:3" ht="12.75">
      <c r="A481" s="27"/>
      <c r="B481" s="27"/>
      <c r="C481" s="27"/>
    </row>
    <row r="482" spans="1:3" ht="12.75">
      <c r="A482" s="27"/>
      <c r="B482" s="27"/>
      <c r="C482" s="27"/>
    </row>
    <row r="483" spans="1:3" ht="12.75">
      <c r="A483" s="27"/>
      <c r="B483" s="27"/>
      <c r="C483" s="27"/>
    </row>
    <row r="484" spans="1:3" ht="12.75">
      <c r="A484" s="27"/>
      <c r="B484" s="27"/>
      <c r="C484" s="27"/>
    </row>
    <row r="485" spans="1:3" ht="12.75">
      <c r="A485" s="27"/>
      <c r="B485" s="27"/>
      <c r="C485" s="27"/>
    </row>
    <row r="486" spans="1:3" ht="12.75">
      <c r="A486" s="27"/>
      <c r="B486" s="27"/>
      <c r="C486" s="27"/>
    </row>
    <row r="487" spans="1:3" ht="12.75">
      <c r="A487" s="27"/>
      <c r="B487" s="27"/>
      <c r="C487" s="27"/>
    </row>
    <row r="488" spans="1:3" ht="12.75">
      <c r="A488" s="27"/>
      <c r="B488" s="27"/>
      <c r="C488" s="27"/>
    </row>
    <row r="489" spans="1:3" ht="12.75">
      <c r="A489" s="27"/>
      <c r="B489" s="27"/>
      <c r="C489" s="27"/>
    </row>
    <row r="490" spans="1:3" ht="12.75">
      <c r="A490" s="27"/>
      <c r="B490" s="27"/>
      <c r="C490" s="27"/>
    </row>
    <row r="491" spans="1:3" ht="12.75">
      <c r="A491" s="27"/>
      <c r="B491" s="27"/>
      <c r="C491" s="27"/>
    </row>
    <row r="492" spans="1:3" ht="12.75">
      <c r="A492" s="27"/>
      <c r="B492" s="27"/>
      <c r="C492" s="27"/>
    </row>
    <row r="493" spans="1:3" ht="12.75">
      <c r="A493" s="27"/>
      <c r="B493" s="27"/>
      <c r="C493" s="27"/>
    </row>
    <row r="494" spans="1:3" ht="12.75">
      <c r="A494" s="27"/>
      <c r="B494" s="27"/>
      <c r="C494" s="27"/>
    </row>
    <row r="495" spans="1:3" ht="12.75">
      <c r="A495" s="27"/>
      <c r="B495" s="27"/>
      <c r="C495" s="27"/>
    </row>
    <row r="496" spans="1:3" ht="12.75">
      <c r="A496" s="27"/>
      <c r="B496" s="27"/>
      <c r="C496" s="27"/>
    </row>
    <row r="497" spans="1:3" ht="12.75">
      <c r="A497" s="27"/>
      <c r="B497" s="27"/>
      <c r="C497" s="27"/>
    </row>
    <row r="498" spans="1:3" ht="12.75">
      <c r="A498" s="27"/>
      <c r="B498" s="27"/>
      <c r="C498" s="27"/>
    </row>
    <row r="499" spans="1:3" ht="12.75">
      <c r="A499" s="27"/>
      <c r="B499" s="27"/>
      <c r="C499" s="27"/>
    </row>
    <row r="500" spans="1:3" ht="12.75">
      <c r="A500" s="27"/>
      <c r="B500" s="27"/>
      <c r="C500" s="27"/>
    </row>
    <row r="501" spans="1:3" ht="12.75">
      <c r="A501" s="27"/>
      <c r="B501" s="27"/>
      <c r="C501" s="27"/>
    </row>
    <row r="502" spans="1:3" ht="12.75">
      <c r="A502" s="27"/>
      <c r="B502" s="27"/>
      <c r="C502" s="27"/>
    </row>
    <row r="503" spans="1:3" ht="12.75">
      <c r="A503" s="27"/>
      <c r="B503" s="27"/>
      <c r="C503" s="27"/>
    </row>
    <row r="504" spans="1:3" ht="12.75">
      <c r="A504" s="27"/>
      <c r="B504" s="27"/>
      <c r="C504" s="27"/>
    </row>
    <row r="505" spans="1:3" ht="12.75">
      <c r="A505" s="27"/>
      <c r="B505" s="27"/>
      <c r="C505" s="27"/>
    </row>
    <row r="506" spans="1:3" ht="12.75">
      <c r="A506" s="27"/>
      <c r="B506" s="27"/>
      <c r="C506" s="27"/>
    </row>
    <row r="507" spans="1:3" ht="12.75">
      <c r="A507" s="27"/>
      <c r="B507" s="27"/>
      <c r="C507" s="27"/>
    </row>
    <row r="508" spans="1:3" ht="12.75">
      <c r="A508" s="27"/>
      <c r="B508" s="27"/>
      <c r="C508" s="27"/>
    </row>
    <row r="509" spans="1:3" ht="12.75">
      <c r="A509" s="27"/>
      <c r="B509" s="27"/>
      <c r="C509" s="27"/>
    </row>
    <row r="510" spans="1:3" ht="12.75">
      <c r="A510" s="27"/>
      <c r="B510" s="27"/>
      <c r="C510" s="27"/>
    </row>
    <row r="511" spans="1:3" ht="12.75">
      <c r="A511" s="27"/>
      <c r="B511" s="27"/>
      <c r="C511" s="27"/>
    </row>
    <row r="512" spans="1:3" ht="12.75">
      <c r="A512" s="27"/>
      <c r="B512" s="27"/>
      <c r="C512" s="27"/>
    </row>
    <row r="513" spans="1:3" ht="12.75">
      <c r="A513" s="27"/>
      <c r="B513" s="27"/>
      <c r="C513" s="27"/>
    </row>
    <row r="514" spans="1:3" ht="12.75">
      <c r="A514" s="27"/>
      <c r="B514" s="27"/>
      <c r="C514" s="27"/>
    </row>
    <row r="515" spans="1:3" ht="12.75">
      <c r="A515" s="27"/>
      <c r="B515" s="27"/>
      <c r="C515" s="27"/>
    </row>
    <row r="516" spans="1:3" ht="12.75">
      <c r="A516" s="27"/>
      <c r="B516" s="27"/>
      <c r="C516" s="27"/>
    </row>
    <row r="517" spans="1:3" ht="12.75">
      <c r="A517" s="27"/>
      <c r="B517" s="27"/>
      <c r="C517" s="27"/>
    </row>
    <row r="518" spans="1:3" ht="12.75">
      <c r="A518" s="27"/>
      <c r="B518" s="27"/>
      <c r="C518" s="27"/>
    </row>
    <row r="519" spans="1:3" ht="12.75">
      <c r="A519" s="27"/>
      <c r="B519" s="27"/>
      <c r="C519" s="27"/>
    </row>
    <row r="520" spans="1:3" ht="12.75">
      <c r="A520" s="27"/>
      <c r="B520" s="27"/>
      <c r="C520" s="27"/>
    </row>
    <row r="521" spans="1:3" ht="12.75">
      <c r="A521" s="27"/>
      <c r="B521" s="27"/>
      <c r="C521" s="27"/>
    </row>
    <row r="522" spans="1:3" ht="12.75">
      <c r="A522" s="27"/>
      <c r="B522" s="27"/>
      <c r="C522" s="27"/>
    </row>
    <row r="523" spans="1:3" ht="12.75">
      <c r="A523" s="27"/>
      <c r="B523" s="27"/>
      <c r="C523" s="27"/>
    </row>
    <row r="524" spans="1:3" ht="12.75">
      <c r="A524" s="27"/>
      <c r="B524" s="27"/>
      <c r="C524" s="27"/>
    </row>
    <row r="525" spans="1:3" ht="12.75">
      <c r="A525" s="27"/>
      <c r="B525" s="27"/>
      <c r="C525" s="27"/>
    </row>
    <row r="526" spans="1:3" ht="12.75">
      <c r="A526" s="27"/>
      <c r="B526" s="27"/>
      <c r="C526" s="27"/>
    </row>
    <row r="527" spans="1:3" ht="12.75">
      <c r="A527" s="27"/>
      <c r="B527" s="27"/>
      <c r="C527" s="27"/>
    </row>
    <row r="528" spans="1:3" ht="12.75">
      <c r="A528" s="27"/>
      <c r="B528" s="27"/>
      <c r="C528" s="27"/>
    </row>
    <row r="529" spans="1:3" ht="12.75">
      <c r="A529" s="27"/>
      <c r="B529" s="27"/>
      <c r="C529" s="27"/>
    </row>
    <row r="530" spans="1:3" ht="12.75">
      <c r="A530" s="27"/>
      <c r="B530" s="27"/>
      <c r="C530" s="27"/>
    </row>
    <row r="531" spans="1:3" ht="12.75">
      <c r="A531" s="27"/>
      <c r="B531" s="27"/>
      <c r="C531" s="27"/>
    </row>
    <row r="532" spans="1:3" ht="12.75">
      <c r="A532" s="27"/>
      <c r="B532" s="27"/>
      <c r="C532" s="27"/>
    </row>
    <row r="533" spans="1:3" ht="12.75">
      <c r="A533" s="27"/>
      <c r="B533" s="27"/>
      <c r="C533" s="27"/>
    </row>
    <row r="534" spans="1:3" ht="12.75">
      <c r="A534" s="27"/>
      <c r="B534" s="27"/>
      <c r="C534" s="27"/>
    </row>
    <row r="535" spans="1:3" ht="12.75">
      <c r="A535" s="27"/>
      <c r="B535" s="27"/>
      <c r="C535" s="27"/>
    </row>
    <row r="536" spans="1:3" ht="12.75">
      <c r="A536" s="27"/>
      <c r="B536" s="27"/>
      <c r="C536" s="27"/>
    </row>
    <row r="537" spans="1:3" ht="12.75">
      <c r="A537" s="27"/>
      <c r="B537" s="27"/>
      <c r="C537" s="27"/>
    </row>
    <row r="538" spans="1:3" ht="12.75">
      <c r="A538" s="27"/>
      <c r="B538" s="27"/>
      <c r="C538" s="27"/>
    </row>
    <row r="539" spans="1:3" ht="12.75">
      <c r="A539" s="27"/>
      <c r="B539" s="27"/>
      <c r="C539" s="27"/>
    </row>
    <row r="540" spans="1:3" ht="12.75">
      <c r="A540" s="27"/>
      <c r="B540" s="27"/>
      <c r="C540" s="27"/>
    </row>
    <row r="541" spans="1:3" ht="12.75">
      <c r="A541" s="27"/>
      <c r="B541" s="27"/>
      <c r="C541" s="27"/>
    </row>
    <row r="542" spans="1:3" ht="12.75">
      <c r="A542" s="27"/>
      <c r="B542" s="27"/>
      <c r="C542" s="27"/>
    </row>
    <row r="543" spans="1:3" ht="12.75">
      <c r="A543" s="27"/>
      <c r="B543" s="27"/>
      <c r="C543" s="27"/>
    </row>
    <row r="544" spans="1:3" ht="12.75">
      <c r="A544" s="27"/>
      <c r="B544" s="27"/>
      <c r="C544" s="27"/>
    </row>
    <row r="545" spans="1:3" ht="12.75">
      <c r="A545" s="27"/>
      <c r="B545" s="27"/>
      <c r="C545" s="27"/>
    </row>
    <row r="546" spans="1:3" ht="12.75">
      <c r="A546" s="27"/>
      <c r="B546" s="27"/>
      <c r="C546" s="27"/>
    </row>
    <row r="547" spans="1:3" ht="12.75">
      <c r="A547" s="27"/>
      <c r="B547" s="27"/>
      <c r="C547" s="27"/>
    </row>
    <row r="548" spans="1:3" ht="12.75">
      <c r="A548" s="27"/>
      <c r="B548" s="27"/>
      <c r="C548" s="27"/>
    </row>
    <row r="549" spans="1:3" ht="12.75">
      <c r="A549" s="27"/>
      <c r="B549" s="27"/>
      <c r="C549" s="27"/>
    </row>
    <row r="550" spans="1:3" ht="12.75">
      <c r="A550" s="27"/>
      <c r="B550" s="27"/>
      <c r="C550" s="27"/>
    </row>
    <row r="551" spans="1:3" ht="12.75">
      <c r="A551" s="27"/>
      <c r="B551" s="27"/>
      <c r="C551" s="27"/>
    </row>
    <row r="552" spans="1:3" ht="12.75">
      <c r="A552" s="27"/>
      <c r="B552" s="27"/>
      <c r="C552" s="27"/>
    </row>
    <row r="553" spans="1:3" ht="12.75">
      <c r="A553" s="27"/>
      <c r="B553" s="27"/>
      <c r="C553" s="27"/>
    </row>
    <row r="554" spans="1:3" ht="12.75">
      <c r="A554" s="27"/>
      <c r="B554" s="27"/>
      <c r="C554" s="27"/>
    </row>
    <row r="555" spans="1:3" ht="12.75">
      <c r="A555" s="27"/>
      <c r="B555" s="27"/>
      <c r="C555" s="27"/>
    </row>
    <row r="556" spans="1:3" ht="12.75">
      <c r="A556" s="27"/>
      <c r="B556" s="27"/>
      <c r="C556" s="27"/>
    </row>
    <row r="557" spans="1:3" ht="12.75">
      <c r="A557" s="27"/>
      <c r="B557" s="27"/>
      <c r="C557" s="27"/>
    </row>
    <row r="558" spans="1:3" ht="12.75">
      <c r="A558" s="27"/>
      <c r="B558" s="27"/>
      <c r="C558" s="27"/>
    </row>
    <row r="559" spans="1:3" ht="12.75">
      <c r="A559" s="27"/>
      <c r="B559" s="27"/>
      <c r="C559" s="27"/>
    </row>
    <row r="560" spans="1:3" ht="12.75">
      <c r="A560" s="27"/>
      <c r="B560" s="27"/>
      <c r="C560" s="27"/>
    </row>
    <row r="561" spans="1:3" ht="12.75">
      <c r="A561" s="27"/>
      <c r="B561" s="27"/>
      <c r="C561" s="27"/>
    </row>
    <row r="562" spans="1:3" ht="12.75">
      <c r="A562" s="27"/>
      <c r="B562" s="27"/>
      <c r="C562" s="27"/>
    </row>
    <row r="563" spans="1:3" ht="12.75">
      <c r="A563" s="27"/>
      <c r="B563" s="27"/>
      <c r="C563" s="27"/>
    </row>
    <row r="564" spans="1:3" ht="12.75">
      <c r="A564" s="27"/>
      <c r="B564" s="27"/>
      <c r="C564" s="27"/>
    </row>
    <row r="565" spans="1:3" ht="12.75">
      <c r="A565" s="27"/>
      <c r="B565" s="27"/>
      <c r="C565" s="27"/>
    </row>
    <row r="566" spans="1:3" ht="12.75">
      <c r="A566" s="27"/>
      <c r="B566" s="27"/>
      <c r="C566" s="27"/>
    </row>
    <row r="567" spans="1:3" ht="12.75">
      <c r="A567" s="27"/>
      <c r="B567" s="27"/>
      <c r="C567" s="27"/>
    </row>
    <row r="568" spans="1:3" ht="12.75">
      <c r="A568" s="27"/>
      <c r="B568" s="27"/>
      <c r="C568" s="27"/>
    </row>
    <row r="569" spans="1:3" ht="12.75">
      <c r="A569" s="27"/>
      <c r="B569" s="27"/>
      <c r="C569" s="27"/>
    </row>
    <row r="570" spans="1:3" ht="12.75">
      <c r="A570" s="27"/>
      <c r="B570" s="27"/>
      <c r="C570" s="27"/>
    </row>
    <row r="571" spans="1:3" ht="12.75">
      <c r="A571" s="27"/>
      <c r="B571" s="27"/>
      <c r="C571" s="27"/>
    </row>
    <row r="572" spans="1:3" ht="12.75">
      <c r="A572" s="27"/>
      <c r="B572" s="27"/>
      <c r="C572" s="27"/>
    </row>
    <row r="573" spans="1:3" ht="12.75">
      <c r="A573" s="27"/>
      <c r="B573" s="27"/>
      <c r="C573" s="27"/>
    </row>
    <row r="574" spans="1:3" ht="12.75">
      <c r="A574" s="27"/>
      <c r="B574" s="27"/>
      <c r="C574" s="27"/>
    </row>
    <row r="575" spans="1:3" ht="12.75">
      <c r="A575" s="27"/>
      <c r="B575" s="27"/>
      <c r="C575" s="27"/>
    </row>
    <row r="576" spans="1:3" ht="12.75">
      <c r="A576" s="27"/>
      <c r="B576" s="27"/>
      <c r="C576" s="27"/>
    </row>
    <row r="577" spans="1:3" ht="12.75">
      <c r="A577" s="27"/>
      <c r="B577" s="27"/>
      <c r="C577" s="27"/>
    </row>
    <row r="578" spans="1:3" ht="12.75">
      <c r="A578" s="27"/>
      <c r="B578" s="27"/>
      <c r="C578" s="27"/>
    </row>
    <row r="579" spans="1:3" ht="12.75">
      <c r="A579" s="27"/>
      <c r="B579" s="27"/>
      <c r="C579" s="27"/>
    </row>
    <row r="580" spans="1:3" ht="12.75">
      <c r="A580" s="27"/>
      <c r="B580" s="27"/>
      <c r="C580" s="27"/>
    </row>
    <row r="581" spans="1:3" ht="12.75">
      <c r="A581" s="27"/>
      <c r="B581" s="27"/>
      <c r="C581" s="27"/>
    </row>
    <row r="582" spans="1:3" ht="12.75">
      <c r="A582" s="27"/>
      <c r="B582" s="27"/>
      <c r="C582" s="27"/>
    </row>
    <row r="583" spans="1:3" ht="12.75">
      <c r="A583" s="27"/>
      <c r="B583" s="27"/>
      <c r="C583" s="27"/>
    </row>
    <row r="584" spans="1:3" ht="12.75">
      <c r="A584" s="27"/>
      <c r="B584" s="27"/>
      <c r="C584" s="27"/>
    </row>
    <row r="585" spans="1:3" ht="12.75">
      <c r="A585" s="27"/>
      <c r="B585" s="27"/>
      <c r="C585" s="27"/>
    </row>
    <row r="586" spans="1:3" ht="12.75">
      <c r="A586" s="27"/>
      <c r="B586" s="27"/>
      <c r="C586" s="27"/>
    </row>
    <row r="587" spans="1:3" ht="12.75">
      <c r="A587" s="27"/>
      <c r="B587" s="27"/>
      <c r="C587" s="27"/>
    </row>
    <row r="588" spans="1:3" ht="12.75">
      <c r="A588" s="27"/>
      <c r="B588" s="27"/>
      <c r="C588" s="27"/>
    </row>
    <row r="589" spans="1:3" ht="12.75">
      <c r="A589" s="27"/>
      <c r="B589" s="27"/>
      <c r="C589" s="27"/>
    </row>
    <row r="590" spans="1:3" ht="12.75">
      <c r="A590" s="27"/>
      <c r="B590" s="27"/>
      <c r="C590" s="27"/>
    </row>
    <row r="591" spans="1:3" ht="12.75">
      <c r="A591" s="27"/>
      <c r="B591" s="27"/>
      <c r="C591" s="27"/>
    </row>
    <row r="592" spans="1:3" ht="12.75">
      <c r="A592" s="27"/>
      <c r="B592" s="27"/>
      <c r="C592" s="27"/>
    </row>
    <row r="593" spans="1:3" ht="12.75">
      <c r="A593" s="27"/>
      <c r="B593" s="27"/>
      <c r="C593" s="27"/>
    </row>
    <row r="594" spans="1:3" ht="12.75">
      <c r="A594" s="27"/>
      <c r="B594" s="27"/>
      <c r="C594" s="27"/>
    </row>
    <row r="595" spans="1:3" ht="12.75">
      <c r="A595" s="27"/>
      <c r="B595" s="27"/>
      <c r="C595" s="27"/>
    </row>
    <row r="596" spans="1:3" ht="12.75">
      <c r="A596" s="27"/>
      <c r="B596" s="27"/>
      <c r="C596" s="27"/>
    </row>
    <row r="597" spans="1:3" ht="12.75">
      <c r="A597" s="27"/>
      <c r="B597" s="27"/>
      <c r="C597" s="27"/>
    </row>
    <row r="598" spans="1:3" ht="12.75">
      <c r="A598" s="27"/>
      <c r="B598" s="27"/>
      <c r="C598" s="27"/>
    </row>
    <row r="599" spans="1:3" ht="12.75">
      <c r="A599" s="27"/>
      <c r="B599" s="27"/>
      <c r="C599" s="27"/>
    </row>
    <row r="600" spans="1:3" ht="12.75">
      <c r="A600" s="27"/>
      <c r="B600" s="27"/>
      <c r="C600" s="27"/>
    </row>
    <row r="601" spans="1:3" ht="12.75">
      <c r="A601" s="27"/>
      <c r="B601" s="27"/>
      <c r="C601" s="27"/>
    </row>
    <row r="602" spans="1:3" ht="12.75">
      <c r="A602" s="27"/>
      <c r="B602" s="27"/>
      <c r="C602" s="27"/>
    </row>
    <row r="603" spans="1:3" ht="12.75">
      <c r="A603" s="27"/>
      <c r="B603" s="27"/>
      <c r="C603" s="27"/>
    </row>
    <row r="604" spans="1:3" ht="12.75">
      <c r="A604" s="27"/>
      <c r="B604" s="27"/>
      <c r="C604" s="27"/>
    </row>
    <row r="605" spans="1:3" ht="12.75">
      <c r="A605" s="27"/>
      <c r="B605" s="27"/>
      <c r="C605" s="27"/>
    </row>
    <row r="606" spans="1:3" ht="12.75">
      <c r="A606" s="27"/>
      <c r="B606" s="27"/>
      <c r="C606" s="27"/>
    </row>
    <row r="607" spans="1:3" ht="12.75">
      <c r="A607" s="27"/>
      <c r="B607" s="27"/>
      <c r="C607" s="27"/>
    </row>
    <row r="608" spans="1:3" ht="12.75">
      <c r="A608" s="27"/>
      <c r="B608" s="27"/>
      <c r="C608" s="27"/>
    </row>
    <row r="609" spans="1:3" ht="12.75">
      <c r="A609" s="27"/>
      <c r="B609" s="27"/>
      <c r="C609" s="27"/>
    </row>
    <row r="610" spans="1:3" ht="12.75">
      <c r="A610" s="27"/>
      <c r="B610" s="27"/>
      <c r="C610" s="27"/>
    </row>
    <row r="611" spans="1:3" ht="12.75">
      <c r="A611" s="27"/>
      <c r="B611" s="27"/>
      <c r="C611" s="27"/>
    </row>
    <row r="612" spans="1:3" ht="12.75">
      <c r="A612" s="27"/>
      <c r="B612" s="27"/>
      <c r="C612" s="27"/>
    </row>
    <row r="613" spans="1:3" ht="12.75">
      <c r="A613" s="27"/>
      <c r="B613" s="27"/>
      <c r="C613" s="27"/>
    </row>
    <row r="614" spans="1:3" ht="12.75">
      <c r="A614" s="27"/>
      <c r="B614" s="27"/>
      <c r="C614" s="27"/>
    </row>
    <row r="615" spans="1:3" ht="12.75">
      <c r="A615" s="27"/>
      <c r="B615" s="27"/>
      <c r="C615" s="27"/>
    </row>
    <row r="616" spans="1:3" ht="12.75">
      <c r="A616" s="27"/>
      <c r="B616" s="27"/>
      <c r="C616" s="27"/>
    </row>
    <row r="617" spans="1:3" ht="12.75">
      <c r="A617" s="27"/>
      <c r="B617" s="27"/>
      <c r="C617" s="27"/>
    </row>
    <row r="618" spans="1:3" ht="12.75">
      <c r="A618" s="27"/>
      <c r="B618" s="27"/>
      <c r="C618" s="27"/>
    </row>
    <row r="619" spans="1:3" ht="12.75">
      <c r="A619" s="27"/>
      <c r="B619" s="27"/>
      <c r="C619" s="27"/>
    </row>
    <row r="620" spans="1:3" ht="12.75">
      <c r="A620" s="27"/>
      <c r="B620" s="27"/>
      <c r="C620" s="27"/>
    </row>
    <row r="621" spans="1:3" ht="12.75">
      <c r="A621" s="27"/>
      <c r="B621" s="27"/>
      <c r="C621" s="27"/>
    </row>
    <row r="622" spans="1:3" ht="12.75">
      <c r="A622" s="27"/>
      <c r="B622" s="27"/>
      <c r="C622" s="27"/>
    </row>
    <row r="623" spans="1:3" ht="12.75">
      <c r="A623" s="27"/>
      <c r="B623" s="27"/>
      <c r="C623" s="27"/>
    </row>
    <row r="624" spans="1:3" ht="12.75">
      <c r="A624" s="27"/>
      <c r="B624" s="27"/>
      <c r="C624" s="27"/>
    </row>
    <row r="625" spans="1:3" ht="12.75">
      <c r="A625" s="27"/>
      <c r="B625" s="27"/>
      <c r="C625" s="27"/>
    </row>
    <row r="626" spans="1:3" ht="12.75">
      <c r="A626" s="27"/>
      <c r="B626" s="27"/>
      <c r="C626" s="27"/>
    </row>
    <row r="627" spans="1:3" ht="12.75">
      <c r="A627" s="27"/>
      <c r="B627" s="27"/>
      <c r="C627" s="27"/>
    </row>
    <row r="628" spans="1:3" ht="12.75">
      <c r="A628" s="27"/>
      <c r="B628" s="27"/>
      <c r="C628" s="27"/>
    </row>
    <row r="629" spans="1:3" ht="12.75">
      <c r="A629" s="27"/>
      <c r="B629" s="27"/>
      <c r="C629" s="27"/>
    </row>
    <row r="630" spans="1:3" ht="12.75">
      <c r="A630" s="27"/>
      <c r="B630" s="27"/>
      <c r="C630" s="27"/>
    </row>
    <row r="631" spans="1:3" ht="12.75">
      <c r="A631" s="27"/>
      <c r="B631" s="27"/>
      <c r="C631" s="27"/>
    </row>
    <row r="632" spans="1:3" ht="12.75">
      <c r="A632" s="27"/>
      <c r="B632" s="27"/>
      <c r="C632" s="27"/>
    </row>
    <row r="633" spans="1:3" ht="12.75">
      <c r="A633" s="27"/>
      <c r="B633" s="27"/>
      <c r="C633" s="27"/>
    </row>
    <row r="634" spans="1:3" ht="12.75">
      <c r="A634" s="27"/>
      <c r="B634" s="27"/>
      <c r="C634" s="27"/>
    </row>
    <row r="635" spans="1:3" ht="12.75">
      <c r="A635" s="27"/>
      <c r="B635" s="27"/>
      <c r="C635" s="27"/>
    </row>
    <row r="636" spans="1:3" ht="12.75">
      <c r="A636" s="27"/>
      <c r="B636" s="27"/>
      <c r="C636" s="27"/>
    </row>
    <row r="637" spans="1:3" ht="12.75">
      <c r="A637" s="27"/>
      <c r="B637" s="27"/>
      <c r="C637" s="27"/>
    </row>
    <row r="638" spans="1:3" ht="12.75">
      <c r="A638" s="27"/>
      <c r="B638" s="27"/>
      <c r="C638" s="27"/>
    </row>
    <row r="639" spans="1:3" ht="12.75">
      <c r="A639" s="27"/>
      <c r="B639" s="27"/>
      <c r="C639" s="27"/>
    </row>
    <row r="640" spans="1:3" ht="12.75">
      <c r="A640" s="27"/>
      <c r="B640" s="27"/>
      <c r="C640" s="27"/>
    </row>
    <row r="641" spans="1:3" ht="12.75">
      <c r="A641" s="27"/>
      <c r="B641" s="27"/>
      <c r="C641" s="27"/>
    </row>
    <row r="642" spans="1:3" ht="12.75">
      <c r="A642" s="27"/>
      <c r="B642" s="27"/>
      <c r="C642" s="27"/>
    </row>
    <row r="643" spans="1:3" ht="12.75">
      <c r="A643" s="27"/>
      <c r="B643" s="27"/>
      <c r="C643" s="27"/>
    </row>
    <row r="644" spans="1:3" ht="12.75">
      <c r="A644" s="27"/>
      <c r="B644" s="27"/>
      <c r="C644" s="27"/>
    </row>
    <row r="645" spans="1:3" ht="12.75">
      <c r="A645" s="27"/>
      <c r="B645" s="27"/>
      <c r="C645" s="27"/>
    </row>
    <row r="646" spans="1:3" ht="12.75">
      <c r="A646" s="27"/>
      <c r="B646" s="27"/>
      <c r="C646" s="27"/>
    </row>
    <row r="647" spans="1:3" ht="12.75">
      <c r="A647" s="27"/>
      <c r="B647" s="27"/>
      <c r="C647" s="27"/>
    </row>
    <row r="648" spans="1:3" ht="12.75">
      <c r="A648" s="27"/>
      <c r="B648" s="27"/>
      <c r="C648" s="27"/>
    </row>
    <row r="649" spans="1:3" ht="12.75">
      <c r="A649" s="27"/>
      <c r="B649" s="27"/>
      <c r="C649" s="27"/>
    </row>
    <row r="650" spans="1:3" ht="12.75">
      <c r="A650" s="27"/>
      <c r="B650" s="27"/>
      <c r="C650" s="27"/>
    </row>
    <row r="651" spans="1:3" ht="12.75">
      <c r="A651" s="27"/>
      <c r="B651" s="27"/>
      <c r="C651" s="27"/>
    </row>
    <row r="652" spans="1:3" ht="12.75">
      <c r="A652" s="27"/>
      <c r="B652" s="27"/>
      <c r="C652" s="27"/>
    </row>
    <row r="653" spans="1:3" ht="12.75">
      <c r="A653" s="27"/>
      <c r="B653" s="27"/>
      <c r="C653" s="27"/>
    </row>
    <row r="654" spans="1:3" ht="12.75">
      <c r="A654" s="27"/>
      <c r="B654" s="27"/>
      <c r="C654" s="27"/>
    </row>
    <row r="655" spans="1:3" ht="12.75">
      <c r="A655" s="27"/>
      <c r="B655" s="27"/>
      <c r="C655" s="27"/>
    </row>
    <row r="656" spans="1:3" ht="12.75">
      <c r="A656" s="27"/>
      <c r="B656" s="27"/>
      <c r="C656" s="27"/>
    </row>
    <row r="657" spans="1:3" ht="12.75">
      <c r="A657" s="27"/>
      <c r="B657" s="27"/>
      <c r="C657" s="27"/>
    </row>
    <row r="658" spans="1:3" ht="12.75">
      <c r="A658" s="27"/>
      <c r="B658" s="27"/>
      <c r="C658" s="27"/>
    </row>
    <row r="659" spans="1:3" ht="12.75">
      <c r="A659" s="27"/>
      <c r="B659" s="27"/>
      <c r="C659" s="27"/>
    </row>
    <row r="660" spans="1:3" ht="12.75">
      <c r="A660" s="27"/>
      <c r="B660" s="27"/>
      <c r="C660" s="27"/>
    </row>
    <row r="661" spans="1:3" ht="12.75">
      <c r="A661" s="27"/>
      <c r="B661" s="27"/>
      <c r="C661" s="27"/>
    </row>
    <row r="662" spans="1:3" ht="12.75">
      <c r="A662" s="27"/>
      <c r="B662" s="27"/>
      <c r="C662" s="27"/>
    </row>
    <row r="663" spans="1:3" ht="12.75">
      <c r="A663" s="27"/>
      <c r="B663" s="27"/>
      <c r="C663" s="27"/>
    </row>
    <row r="664" spans="1:3" ht="12.75">
      <c r="A664" s="27"/>
      <c r="B664" s="27"/>
      <c r="C664" s="27"/>
    </row>
    <row r="665" spans="1:3" ht="12.75">
      <c r="A665" s="27"/>
      <c r="B665" s="27"/>
      <c r="C665" s="27"/>
    </row>
    <row r="666" spans="1:3" ht="12.75">
      <c r="A666" s="27"/>
      <c r="B666" s="27"/>
      <c r="C666" s="27"/>
    </row>
    <row r="667" spans="1:3" ht="12.75">
      <c r="A667" s="27"/>
      <c r="B667" s="27"/>
      <c r="C667" s="27"/>
    </row>
    <row r="668" spans="1:3" ht="12.75">
      <c r="A668" s="27"/>
      <c r="B668" s="27"/>
      <c r="C668" s="27"/>
    </row>
    <row r="669" spans="1:3" ht="12.75">
      <c r="A669" s="27"/>
      <c r="B669" s="27"/>
      <c r="C669" s="27"/>
    </row>
    <row r="670" spans="1:3" ht="12.75">
      <c r="A670" s="27"/>
      <c r="B670" s="27"/>
      <c r="C670" s="27"/>
    </row>
    <row r="671" spans="1:3" ht="12.75">
      <c r="A671" s="27"/>
      <c r="B671" s="27"/>
      <c r="C671" s="27"/>
    </row>
    <row r="672" spans="1:3" ht="12.75">
      <c r="A672" s="27"/>
      <c r="B672" s="27"/>
      <c r="C672" s="27"/>
    </row>
    <row r="673" spans="1:3" ht="12.75">
      <c r="A673" s="27"/>
      <c r="B673" s="27"/>
      <c r="C673" s="27"/>
    </row>
    <row r="674" spans="1:3" ht="12.75">
      <c r="A674" s="27"/>
      <c r="B674" s="27"/>
      <c r="C674" s="27"/>
    </row>
    <row r="675" spans="1:3" ht="12.75">
      <c r="A675" s="27"/>
      <c r="B675" s="27"/>
      <c r="C675" s="27"/>
    </row>
    <row r="676" spans="1:3" ht="12.75">
      <c r="A676" s="27"/>
      <c r="B676" s="27"/>
      <c r="C676" s="27"/>
    </row>
    <row r="677" spans="1:3" ht="12.75">
      <c r="A677" s="27"/>
      <c r="B677" s="27"/>
      <c r="C677" s="27"/>
    </row>
    <row r="678" spans="1:3" ht="12.75">
      <c r="A678" s="27"/>
      <c r="B678" s="27"/>
      <c r="C678" s="27"/>
    </row>
    <row r="679" spans="1:3" ht="12.75">
      <c r="A679" s="27"/>
      <c r="B679" s="27"/>
      <c r="C679" s="27"/>
    </row>
    <row r="680" spans="1:3" ht="12.75">
      <c r="A680" s="27"/>
      <c r="B680" s="27"/>
      <c r="C680" s="27"/>
    </row>
    <row r="681" spans="1:3" ht="12.75">
      <c r="A681" s="27"/>
      <c r="B681" s="27"/>
      <c r="C681" s="27"/>
    </row>
    <row r="682" spans="1:3" ht="12.75">
      <c r="A682" s="27"/>
      <c r="B682" s="27"/>
      <c r="C682" s="27"/>
    </row>
    <row r="683" spans="1:3" ht="12.75">
      <c r="A683" s="27"/>
      <c r="B683" s="27"/>
      <c r="C683" s="27"/>
    </row>
    <row r="684" spans="1:3" ht="12.75">
      <c r="A684" s="27"/>
      <c r="B684" s="27"/>
      <c r="C684" s="27"/>
    </row>
    <row r="685" spans="1:3" ht="12.75">
      <c r="A685" s="27"/>
      <c r="B685" s="27"/>
      <c r="C685" s="27"/>
    </row>
    <row r="686" spans="1:3" ht="12.75">
      <c r="A686" s="27"/>
      <c r="B686" s="27"/>
      <c r="C686" s="27"/>
    </row>
    <row r="687" spans="1:3" ht="12.75">
      <c r="A687" s="27"/>
      <c r="B687" s="27"/>
      <c r="C687" s="27"/>
    </row>
    <row r="688" spans="1:3" ht="12.75">
      <c r="A688" s="27"/>
      <c r="B688" s="27"/>
      <c r="C688" s="27"/>
    </row>
    <row r="689" spans="1:3" ht="12.75">
      <c r="A689" s="27"/>
      <c r="B689" s="27"/>
      <c r="C689" s="27"/>
    </row>
    <row r="690" spans="1:3" ht="12.75">
      <c r="A690" s="27"/>
      <c r="B690" s="27"/>
      <c r="C690" s="27"/>
    </row>
    <row r="691" spans="1:3" ht="12.75">
      <c r="A691" s="27"/>
      <c r="B691" s="27"/>
      <c r="C691" s="27"/>
    </row>
    <row r="692" spans="1:3" ht="12.75">
      <c r="A692" s="27"/>
      <c r="B692" s="27"/>
      <c r="C692" s="27"/>
    </row>
    <row r="693" spans="1:3" ht="12.75">
      <c r="A693" s="27"/>
      <c r="B693" s="27"/>
      <c r="C693" s="27"/>
    </row>
    <row r="694" spans="1:3" ht="12.75">
      <c r="A694" s="27"/>
      <c r="B694" s="27"/>
      <c r="C694" s="27"/>
    </row>
    <row r="695" spans="1:3" ht="12.75">
      <c r="A695" s="27"/>
      <c r="B695" s="27"/>
      <c r="C695" s="27"/>
    </row>
    <row r="696" spans="1:3" ht="12.75">
      <c r="A696" s="27"/>
      <c r="B696" s="27"/>
      <c r="C696" s="27"/>
    </row>
    <row r="697" spans="1:3" ht="12.75">
      <c r="A697" s="27"/>
      <c r="B697" s="27"/>
      <c r="C697" s="27"/>
    </row>
    <row r="698" spans="1:3" ht="12.75">
      <c r="A698" s="27"/>
      <c r="B698" s="27"/>
      <c r="C698" s="27"/>
    </row>
    <row r="699" spans="1:3" ht="12.75">
      <c r="A699" s="27"/>
      <c r="B699" s="27"/>
      <c r="C699" s="27"/>
    </row>
    <row r="700" spans="1:3" ht="12.75">
      <c r="A700" s="27"/>
      <c r="B700" s="27"/>
      <c r="C700" s="27"/>
    </row>
    <row r="701" spans="1:3" ht="12.75">
      <c r="A701" s="27"/>
      <c r="B701" s="27"/>
      <c r="C701" s="27"/>
    </row>
    <row r="702" spans="1:3" ht="12.75">
      <c r="A702" s="27"/>
      <c r="B702" s="27"/>
      <c r="C702" s="27"/>
    </row>
    <row r="703" spans="1:3" ht="12.75">
      <c r="A703" s="27"/>
      <c r="B703" s="27"/>
      <c r="C703" s="27"/>
    </row>
    <row r="704" spans="1:3" ht="12.75">
      <c r="A704" s="27"/>
      <c r="B704" s="27"/>
      <c r="C704" s="27"/>
    </row>
    <row r="705" spans="1:3" ht="12.75">
      <c r="A705" s="27"/>
      <c r="B705" s="27"/>
      <c r="C705" s="27"/>
    </row>
    <row r="706" spans="1:3" ht="12.75">
      <c r="A706" s="27"/>
      <c r="B706" s="27"/>
      <c r="C706" s="27"/>
    </row>
    <row r="707" spans="1:3" ht="12.75">
      <c r="A707" s="27"/>
      <c r="B707" s="27"/>
      <c r="C707" s="27"/>
    </row>
    <row r="708" spans="1:3" ht="12.75">
      <c r="A708" s="27"/>
      <c r="B708" s="27"/>
      <c r="C708" s="27"/>
    </row>
    <row r="709" spans="1:3" ht="12.75">
      <c r="A709" s="27"/>
      <c r="B709" s="27"/>
      <c r="C709" s="27"/>
    </row>
    <row r="710" spans="1:3" ht="12.75">
      <c r="A710" s="27"/>
      <c r="B710" s="27"/>
      <c r="C710" s="27"/>
    </row>
    <row r="711" spans="1:3" ht="12.75">
      <c r="A711" s="27"/>
      <c r="B711" s="27"/>
      <c r="C711" s="27"/>
    </row>
    <row r="712" spans="1:3" ht="12.75">
      <c r="A712" s="27"/>
      <c r="B712" s="27"/>
      <c r="C712" s="27"/>
    </row>
    <row r="713" spans="1:3" ht="12.75">
      <c r="A713" s="27"/>
      <c r="B713" s="27"/>
      <c r="C713" s="27"/>
    </row>
    <row r="714" spans="1:3" ht="12.75">
      <c r="A714" s="27"/>
      <c r="B714" s="27"/>
      <c r="C714" s="27"/>
    </row>
    <row r="715" spans="1:3" ht="12.75">
      <c r="A715" s="27"/>
      <c r="B715" s="27"/>
      <c r="C715" s="27"/>
    </row>
    <row r="716" spans="1:3" ht="12.75">
      <c r="A716" s="27"/>
      <c r="B716" s="27"/>
      <c r="C716" s="27"/>
    </row>
    <row r="717" spans="1:3" ht="12.75">
      <c r="A717" s="27"/>
      <c r="B717" s="27"/>
      <c r="C717" s="27"/>
    </row>
    <row r="718" spans="1:3" ht="12.75">
      <c r="A718" s="27"/>
      <c r="B718" s="27"/>
      <c r="C718" s="27"/>
    </row>
    <row r="719" spans="1:3" ht="12.75">
      <c r="A719" s="27"/>
      <c r="B719" s="27"/>
      <c r="C719" s="27"/>
    </row>
    <row r="720" spans="1:3" ht="12.75">
      <c r="A720" s="27"/>
      <c r="B720" s="27"/>
      <c r="C720" s="27"/>
    </row>
    <row r="721" spans="1:3" ht="12.75">
      <c r="A721" s="27"/>
      <c r="B721" s="27"/>
      <c r="C721" s="27"/>
    </row>
    <row r="722" spans="1:3" ht="12.75">
      <c r="A722" s="27"/>
      <c r="B722" s="27"/>
      <c r="C722" s="27"/>
    </row>
    <row r="723" spans="1:3" ht="12.75">
      <c r="A723" s="27"/>
      <c r="B723" s="27"/>
      <c r="C723" s="27"/>
    </row>
    <row r="724" spans="1:3" ht="12.75">
      <c r="A724" s="27"/>
      <c r="B724" s="27"/>
      <c r="C724" s="27"/>
    </row>
    <row r="725" spans="1:3" ht="12.75">
      <c r="A725" s="27"/>
      <c r="B725" s="27"/>
      <c r="C725" s="27"/>
    </row>
    <row r="726" spans="1:3" ht="12.75">
      <c r="A726" s="27"/>
      <c r="B726" s="27"/>
      <c r="C726" s="27"/>
    </row>
    <row r="727" spans="1:3" ht="12.75">
      <c r="A727" s="27"/>
      <c r="B727" s="27"/>
      <c r="C727" s="27"/>
    </row>
    <row r="728" spans="1:3" ht="12.75">
      <c r="A728" s="27"/>
      <c r="B728" s="27"/>
      <c r="C728" s="27"/>
    </row>
    <row r="729" spans="1:3" ht="12.75">
      <c r="A729" s="27"/>
      <c r="B729" s="27"/>
      <c r="C729" s="27"/>
    </row>
    <row r="730" spans="1:3" ht="12.75">
      <c r="A730" s="27"/>
      <c r="B730" s="27"/>
      <c r="C730" s="27"/>
    </row>
    <row r="731" spans="1:3" ht="12.75">
      <c r="A731" s="27"/>
      <c r="B731" s="27"/>
      <c r="C731" s="27"/>
    </row>
    <row r="732" spans="1:3" ht="12.75">
      <c r="A732" s="27"/>
      <c r="B732" s="27"/>
      <c r="C732" s="27"/>
    </row>
    <row r="733" spans="1:3" ht="12.75">
      <c r="A733" s="27"/>
      <c r="B733" s="27"/>
      <c r="C733" s="27"/>
    </row>
    <row r="734" spans="1:3" ht="12.75">
      <c r="A734" s="27"/>
      <c r="B734" s="27"/>
      <c r="C734" s="27"/>
    </row>
    <row r="735" spans="1:3" ht="12.75">
      <c r="A735" s="27"/>
      <c r="B735" s="27"/>
      <c r="C735" s="27"/>
    </row>
    <row r="736" spans="1:3" ht="12.75">
      <c r="A736" s="27"/>
      <c r="B736" s="27"/>
      <c r="C736" s="27"/>
    </row>
    <row r="737" spans="1:3" ht="12.75">
      <c r="A737" s="27"/>
      <c r="B737" s="27"/>
      <c r="C737" s="27"/>
    </row>
    <row r="738" spans="1:3" ht="12.75">
      <c r="A738" s="27"/>
      <c r="B738" s="27"/>
      <c r="C738" s="27"/>
    </row>
    <row r="739" spans="1:3" ht="12.75">
      <c r="A739" s="27"/>
      <c r="B739" s="27"/>
      <c r="C739" s="27"/>
    </row>
    <row r="740" spans="1:3" ht="12.75">
      <c r="A740" s="27"/>
      <c r="B740" s="27"/>
      <c r="C740" s="27"/>
    </row>
    <row r="741" spans="1:3" ht="12.75">
      <c r="A741" s="27"/>
      <c r="B741" s="27"/>
      <c r="C741" s="27"/>
    </row>
    <row r="742" spans="1:3" ht="12.75">
      <c r="A742" s="27"/>
      <c r="B742" s="27"/>
      <c r="C742" s="27"/>
    </row>
    <row r="743" spans="1:3" ht="12.75">
      <c r="A743" s="27"/>
      <c r="B743" s="27"/>
      <c r="C743" s="27"/>
    </row>
    <row r="744" spans="1:3" ht="12.75">
      <c r="A744" s="27"/>
      <c r="B744" s="27"/>
      <c r="C744" s="27"/>
    </row>
    <row r="745" spans="1:3" ht="12.75">
      <c r="A745" s="27"/>
      <c r="B745" s="27"/>
      <c r="C745" s="27"/>
    </row>
    <row r="746" spans="1:3" ht="12.75">
      <c r="A746" s="27"/>
      <c r="B746" s="27"/>
      <c r="C746" s="27"/>
    </row>
    <row r="747" spans="1:3" ht="12.75">
      <c r="A747" s="27"/>
      <c r="B747" s="27"/>
      <c r="C747" s="27"/>
    </row>
    <row r="748" spans="1:3" ht="12.75">
      <c r="A748" s="27"/>
      <c r="B748" s="27"/>
      <c r="C748" s="27"/>
    </row>
    <row r="749" spans="1:3" ht="12.75">
      <c r="A749" s="27"/>
      <c r="B749" s="27"/>
      <c r="C749" s="27"/>
    </row>
    <row r="750" spans="1:3" ht="12.75">
      <c r="A750" s="27"/>
      <c r="B750" s="27"/>
      <c r="C750" s="27"/>
    </row>
    <row r="751" spans="1:3" ht="12.75">
      <c r="A751" s="27"/>
      <c r="B751" s="27"/>
      <c r="C751" s="27"/>
    </row>
    <row r="752" spans="1:3" ht="12.75">
      <c r="A752" s="27"/>
      <c r="B752" s="27"/>
      <c r="C752" s="27"/>
    </row>
    <row r="753" spans="1:3" ht="12.75">
      <c r="A753" s="27"/>
      <c r="B753" s="27"/>
      <c r="C753" s="27"/>
    </row>
    <row r="754" spans="1:3" ht="12.75">
      <c r="A754" s="27"/>
      <c r="B754" s="27"/>
      <c r="C754" s="27"/>
    </row>
    <row r="755" spans="1:3" ht="12.75">
      <c r="A755" s="27"/>
      <c r="B755" s="27"/>
      <c r="C755" s="27"/>
    </row>
    <row r="756" spans="1:3" ht="12.75">
      <c r="A756" s="27"/>
      <c r="B756" s="27"/>
      <c r="C756" s="27"/>
    </row>
    <row r="757" spans="1:3" ht="12.75">
      <c r="A757" s="27"/>
      <c r="B757" s="27"/>
      <c r="C757" s="27"/>
    </row>
    <row r="758" spans="1:3" ht="12.75">
      <c r="A758" s="27"/>
      <c r="B758" s="27"/>
      <c r="C758" s="27"/>
    </row>
    <row r="759" spans="1:3" ht="12.75">
      <c r="A759" s="27"/>
      <c r="B759" s="27"/>
      <c r="C759" s="27"/>
    </row>
    <row r="760" spans="1:3" ht="12.75">
      <c r="A760" s="27"/>
      <c r="B760" s="27"/>
      <c r="C760" s="27"/>
    </row>
    <row r="761" spans="1:3" ht="12.75">
      <c r="A761" s="27"/>
      <c r="B761" s="27"/>
      <c r="C761" s="27"/>
    </row>
    <row r="762" spans="1:3" ht="12.75">
      <c r="A762" s="27"/>
      <c r="B762" s="27"/>
      <c r="C762" s="27"/>
    </row>
    <row r="763" spans="1:3" ht="12.75">
      <c r="A763" s="27"/>
      <c r="B763" s="27"/>
      <c r="C763" s="27"/>
    </row>
    <row r="764" spans="1:3" ht="12.75">
      <c r="A764" s="27"/>
      <c r="B764" s="27"/>
      <c r="C764" s="27"/>
    </row>
    <row r="765" spans="1:3" ht="12.75">
      <c r="A765" s="27"/>
      <c r="B765" s="27"/>
      <c r="C765" s="27"/>
    </row>
    <row r="766" spans="1:3" ht="12.75">
      <c r="A766" s="27"/>
      <c r="B766" s="27"/>
      <c r="C766" s="27"/>
    </row>
    <row r="767" spans="1:3" ht="12.75">
      <c r="A767" s="27"/>
      <c r="B767" s="27"/>
      <c r="C767" s="27"/>
    </row>
    <row r="768" spans="1:3" ht="12.75">
      <c r="A768" s="27"/>
      <c r="B768" s="27"/>
      <c r="C768" s="27"/>
    </row>
    <row r="769" spans="1:3" ht="12.75">
      <c r="A769" s="27"/>
      <c r="B769" s="27"/>
      <c r="C769" s="27"/>
    </row>
    <row r="770" spans="1:3" ht="12.75">
      <c r="A770" s="27"/>
      <c r="B770" s="27"/>
      <c r="C770" s="27"/>
    </row>
    <row r="771" spans="1:3" ht="12.75">
      <c r="A771" s="27"/>
      <c r="B771" s="27"/>
      <c r="C771" s="27"/>
    </row>
    <row r="772" spans="1:3" ht="12.75">
      <c r="A772" s="27"/>
      <c r="B772" s="27"/>
      <c r="C772" s="27"/>
    </row>
    <row r="773" spans="1:3" ht="12.75">
      <c r="A773" s="27"/>
      <c r="B773" s="27"/>
      <c r="C773" s="27"/>
    </row>
    <row r="774" spans="1:3" ht="12.75">
      <c r="A774" s="27"/>
      <c r="B774" s="27"/>
      <c r="C774" s="27"/>
    </row>
    <row r="775" spans="1:3" ht="12.75">
      <c r="A775" s="27"/>
      <c r="B775" s="27"/>
      <c r="C775" s="27"/>
    </row>
    <row r="776" spans="1:3" ht="12.75">
      <c r="A776" s="27"/>
      <c r="B776" s="27"/>
      <c r="C776" s="27"/>
    </row>
    <row r="777" spans="1:3" ht="12.75">
      <c r="A777" s="27"/>
      <c r="B777" s="27"/>
      <c r="C777" s="27"/>
    </row>
    <row r="778" spans="1:3" ht="12.75">
      <c r="A778" s="27"/>
      <c r="B778" s="27"/>
      <c r="C778" s="27"/>
    </row>
    <row r="779" spans="1:3" ht="12.75">
      <c r="A779" s="27"/>
      <c r="B779" s="27"/>
      <c r="C779" s="27"/>
    </row>
    <row r="780" spans="1:3" ht="12.75">
      <c r="A780" s="27"/>
      <c r="B780" s="27"/>
      <c r="C780" s="27"/>
    </row>
    <row r="781" spans="1:3" ht="12.75">
      <c r="A781" s="27"/>
      <c r="B781" s="27"/>
      <c r="C781" s="27"/>
    </row>
    <row r="782" spans="1:3" ht="12.75">
      <c r="A782" s="27"/>
      <c r="B782" s="27"/>
      <c r="C782" s="27"/>
    </row>
    <row r="783" spans="1:3" ht="12.75">
      <c r="A783" s="27"/>
      <c r="B783" s="27"/>
      <c r="C783" s="27"/>
    </row>
    <row r="784" spans="1:3" ht="12.75">
      <c r="A784" s="27"/>
      <c r="B784" s="27"/>
      <c r="C784" s="27"/>
    </row>
    <row r="785" spans="1:3" ht="12.75">
      <c r="A785" s="27"/>
      <c r="B785" s="27"/>
      <c r="C785" s="27"/>
    </row>
    <row r="786" spans="1:3" ht="12.75">
      <c r="A786" s="27"/>
      <c r="B786" s="27"/>
      <c r="C786" s="27"/>
    </row>
    <row r="787" spans="1:3" ht="12.75">
      <c r="A787" s="27"/>
      <c r="B787" s="27"/>
      <c r="C787" s="27"/>
    </row>
    <row r="788" spans="1:3" ht="12.75">
      <c r="A788" s="27"/>
      <c r="B788" s="27"/>
      <c r="C788" s="27"/>
    </row>
    <row r="789" spans="1:3" ht="12.75">
      <c r="A789" s="27"/>
      <c r="B789" s="27"/>
      <c r="C789" s="27"/>
    </row>
    <row r="790" spans="1:3" ht="12.75">
      <c r="A790" s="27"/>
      <c r="B790" s="27"/>
      <c r="C790" s="27"/>
    </row>
    <row r="791" spans="1:3" ht="12.75">
      <c r="A791" s="27"/>
      <c r="B791" s="27"/>
      <c r="C791" s="27"/>
    </row>
    <row r="792" spans="1:3" ht="12.75">
      <c r="A792" s="27"/>
      <c r="B792" s="27"/>
      <c r="C792" s="27"/>
    </row>
    <row r="793" spans="1:3" ht="12.75">
      <c r="A793" s="27"/>
      <c r="B793" s="27"/>
      <c r="C793" s="27"/>
    </row>
    <row r="794" spans="1:3" ht="12.75">
      <c r="A794" s="27"/>
      <c r="B794" s="27"/>
      <c r="C794" s="27"/>
    </row>
    <row r="795" spans="1:3" ht="12.75">
      <c r="A795" s="27"/>
      <c r="B795" s="27"/>
      <c r="C795" s="27"/>
    </row>
    <row r="796" spans="1:3" ht="12.75">
      <c r="A796" s="27"/>
      <c r="B796" s="27"/>
      <c r="C796" s="27"/>
    </row>
    <row r="797" spans="1:3" ht="12.75">
      <c r="A797" s="27"/>
      <c r="B797" s="27"/>
      <c r="C797" s="27"/>
    </row>
    <row r="798" spans="1:3" ht="12.75">
      <c r="A798" s="27"/>
      <c r="B798" s="27"/>
      <c r="C798" s="27"/>
    </row>
    <row r="799" spans="1:3" ht="12.75">
      <c r="A799" s="27"/>
      <c r="B799" s="27"/>
      <c r="C799" s="27"/>
    </row>
    <row r="800" spans="1:3" ht="12.75">
      <c r="A800" s="27"/>
      <c r="B800" s="27"/>
      <c r="C800" s="27"/>
    </row>
    <row r="801" spans="1:3" ht="12.75">
      <c r="A801" s="27"/>
      <c r="B801" s="27"/>
      <c r="C801" s="27"/>
    </row>
    <row r="802" spans="1:3" ht="12.75">
      <c r="A802" s="27"/>
      <c r="B802" s="27"/>
      <c r="C802" s="27"/>
    </row>
    <row r="803" spans="1:3" ht="12.75">
      <c r="A803" s="27"/>
      <c r="B803" s="27"/>
      <c r="C803" s="27"/>
    </row>
    <row r="804" spans="1:3" ht="12.75">
      <c r="A804" s="27"/>
      <c r="B804" s="27"/>
      <c r="C804" s="27"/>
    </row>
    <row r="805" spans="1:3" ht="12.75">
      <c r="A805" s="27"/>
      <c r="B805" s="27"/>
      <c r="C805" s="27"/>
    </row>
    <row r="806" spans="1:3" ht="12.75">
      <c r="A806" s="27"/>
      <c r="B806" s="27"/>
      <c r="C806" s="27"/>
    </row>
    <row r="807" spans="1:3" ht="12.75">
      <c r="A807" s="27"/>
      <c r="B807" s="27"/>
      <c r="C807" s="27"/>
    </row>
    <row r="808" spans="1:3" ht="12.75">
      <c r="A808" s="27"/>
      <c r="B808" s="27"/>
      <c r="C808" s="27"/>
    </row>
    <row r="809" spans="1:3" ht="12.75">
      <c r="A809" s="27"/>
      <c r="B809" s="27"/>
      <c r="C809" s="27"/>
    </row>
    <row r="810" spans="1:3" ht="12.75">
      <c r="A810" s="27"/>
      <c r="B810" s="27"/>
      <c r="C810" s="27"/>
    </row>
    <row r="811" spans="1:3" ht="12.75">
      <c r="A811" s="27"/>
      <c r="B811" s="27"/>
      <c r="C811" s="27"/>
    </row>
    <row r="812" spans="1:3" ht="12.75">
      <c r="A812" s="27"/>
      <c r="B812" s="27"/>
      <c r="C812" s="27"/>
    </row>
    <row r="813" spans="1:3" ht="12.75">
      <c r="A813" s="27"/>
      <c r="B813" s="27"/>
      <c r="C813" s="27"/>
    </row>
    <row r="814" spans="1:3" ht="12.75">
      <c r="A814" s="27"/>
      <c r="B814" s="27"/>
      <c r="C814" s="27"/>
    </row>
    <row r="815" spans="1:3" ht="12.75">
      <c r="A815" s="27"/>
      <c r="B815" s="27"/>
      <c r="C815" s="27"/>
    </row>
    <row r="816" spans="1:3" ht="12.75">
      <c r="A816" s="27"/>
      <c r="B816" s="27"/>
      <c r="C816" s="27"/>
    </row>
    <row r="817" spans="1:3" ht="12.75">
      <c r="A817" s="27"/>
      <c r="B817" s="27"/>
      <c r="C817" s="27"/>
    </row>
    <row r="818" spans="1:3" ht="12.75">
      <c r="A818" s="27"/>
      <c r="B818" s="27"/>
      <c r="C818" s="27"/>
    </row>
    <row r="819" spans="1:3" ht="12.75">
      <c r="A819" s="27"/>
      <c r="B819" s="27"/>
      <c r="C819" s="27"/>
    </row>
    <row r="820" spans="1:3" ht="12.75">
      <c r="A820" s="27"/>
      <c r="B820" s="27"/>
      <c r="C820" s="27"/>
    </row>
    <row r="821" spans="1:3" ht="12.75">
      <c r="A821" s="27"/>
      <c r="B821" s="27"/>
      <c r="C821" s="27"/>
    </row>
    <row r="822" spans="1:3" ht="12.75">
      <c r="A822" s="27"/>
      <c r="B822" s="27"/>
      <c r="C822" s="27"/>
    </row>
    <row r="823" spans="1:3" ht="12.75">
      <c r="A823" s="27"/>
      <c r="B823" s="27"/>
      <c r="C823" s="27"/>
    </row>
    <row r="824" spans="1:3" ht="12.75">
      <c r="A824" s="27"/>
      <c r="B824" s="27"/>
      <c r="C824" s="27"/>
    </row>
    <row r="825" spans="1:3" ht="12.75">
      <c r="A825" s="27"/>
      <c r="B825" s="27"/>
      <c r="C825" s="27"/>
    </row>
    <row r="826" spans="1:3" ht="12.75">
      <c r="A826" s="27"/>
      <c r="B826" s="27"/>
      <c r="C826" s="27"/>
    </row>
    <row r="827" spans="1:3" ht="12.75">
      <c r="A827" s="27"/>
      <c r="B827" s="27"/>
      <c r="C827" s="27"/>
    </row>
    <row r="828" spans="1:3" ht="12.75">
      <c r="A828" s="27"/>
      <c r="B828" s="27"/>
      <c r="C828" s="27"/>
    </row>
    <row r="829" spans="1:3" ht="12.75">
      <c r="A829" s="27"/>
      <c r="B829" s="27"/>
      <c r="C829" s="27"/>
    </row>
    <row r="830" spans="1:3" ht="12.75">
      <c r="A830" s="27"/>
      <c r="B830" s="27"/>
      <c r="C830" s="27"/>
    </row>
    <row r="831" spans="1:3" ht="12.75">
      <c r="A831" s="27"/>
      <c r="B831" s="27"/>
      <c r="C831" s="27"/>
    </row>
    <row r="832" spans="1:3" ht="12.75">
      <c r="A832" s="27"/>
      <c r="B832" s="27"/>
      <c r="C832" s="27"/>
    </row>
    <row r="833" spans="1:3" ht="12.75">
      <c r="A833" s="27"/>
      <c r="B833" s="27"/>
      <c r="C833" s="27"/>
    </row>
    <row r="834" spans="1:3" ht="12.75">
      <c r="A834" s="27"/>
      <c r="B834" s="27"/>
      <c r="C834" s="27"/>
    </row>
    <row r="835" spans="1:3" ht="12.75">
      <c r="A835" s="27"/>
      <c r="B835" s="27"/>
      <c r="C835" s="27"/>
    </row>
    <row r="836" spans="1:3" ht="12.75">
      <c r="A836" s="27"/>
      <c r="B836" s="27"/>
      <c r="C836" s="27"/>
    </row>
    <row r="837" spans="1:3" ht="12.75">
      <c r="A837" s="27"/>
      <c r="B837" s="27"/>
      <c r="C837" s="27"/>
    </row>
    <row r="838" spans="1:3" ht="12.75">
      <c r="A838" s="27"/>
      <c r="B838" s="27"/>
      <c r="C838" s="27"/>
    </row>
    <row r="839" spans="1:3" ht="12.75">
      <c r="A839" s="27"/>
      <c r="B839" s="27"/>
      <c r="C839" s="27"/>
    </row>
    <row r="840" spans="1:3" ht="12.75">
      <c r="A840" s="27"/>
      <c r="B840" s="27"/>
      <c r="C840" s="27"/>
    </row>
    <row r="841" spans="1:3" ht="12.75">
      <c r="A841" s="27"/>
      <c r="B841" s="27"/>
      <c r="C841" s="27"/>
    </row>
    <row r="842" spans="1:3" ht="12.75">
      <c r="A842" s="27"/>
      <c r="B842" s="27"/>
      <c r="C842" s="27"/>
    </row>
    <row r="843" spans="1:3" ht="12.75">
      <c r="A843" s="27"/>
      <c r="B843" s="27"/>
      <c r="C843" s="27"/>
    </row>
    <row r="844" spans="1:3" ht="12.75">
      <c r="A844" s="27"/>
      <c r="B844" s="27"/>
      <c r="C844" s="27"/>
    </row>
    <row r="845" spans="1:3" ht="12.75">
      <c r="A845" s="27"/>
      <c r="B845" s="27"/>
      <c r="C845" s="27"/>
    </row>
    <row r="846" spans="1:3" ht="12.75">
      <c r="A846" s="27"/>
      <c r="B846" s="27"/>
      <c r="C846" s="27"/>
    </row>
    <row r="847" spans="1:3" ht="12.75">
      <c r="A847" s="27"/>
      <c r="B847" s="27"/>
      <c r="C847" s="27"/>
    </row>
    <row r="848" spans="1:3" ht="12.75">
      <c r="A848" s="27"/>
      <c r="B848" s="27"/>
      <c r="C848" s="27"/>
    </row>
    <row r="849" spans="1:3" ht="12.75">
      <c r="A849" s="27"/>
      <c r="B849" s="27"/>
      <c r="C849" s="27"/>
    </row>
    <row r="850" spans="1:3" ht="12.75">
      <c r="A850" s="27"/>
      <c r="B850" s="27"/>
      <c r="C850" s="27"/>
    </row>
    <row r="851" spans="1:3" ht="12.75">
      <c r="A851" s="27"/>
      <c r="B851" s="27"/>
      <c r="C851" s="27"/>
    </row>
    <row r="852" spans="1:3" ht="12.75">
      <c r="A852" s="27"/>
      <c r="B852" s="27"/>
      <c r="C852" s="27"/>
    </row>
    <row r="853" spans="1:3" ht="12.75">
      <c r="A853" s="27"/>
      <c r="B853" s="27"/>
      <c r="C853" s="27"/>
    </row>
    <row r="854" spans="1:3" ht="12.75">
      <c r="A854" s="27"/>
      <c r="B854" s="27"/>
      <c r="C854" s="27"/>
    </row>
    <row r="855" spans="1:3" ht="12.75">
      <c r="A855" s="27"/>
      <c r="B855" s="27"/>
      <c r="C855" s="27"/>
    </row>
    <row r="856" spans="1:3" ht="12.75">
      <c r="A856" s="27"/>
      <c r="B856" s="27"/>
      <c r="C856" s="27"/>
    </row>
    <row r="857" spans="1:3" ht="12.75">
      <c r="A857" s="27"/>
      <c r="B857" s="27"/>
      <c r="C857" s="27"/>
    </row>
    <row r="858" spans="1:3" ht="12.75">
      <c r="A858" s="27"/>
      <c r="B858" s="27"/>
      <c r="C858" s="27"/>
    </row>
    <row r="859" spans="1:3" ht="12.75">
      <c r="A859" s="27"/>
      <c r="B859" s="27"/>
      <c r="C859" s="27"/>
    </row>
    <row r="860" spans="1:3" ht="12.75">
      <c r="A860" s="27"/>
      <c r="B860" s="27"/>
      <c r="C860" s="27"/>
    </row>
    <row r="861" spans="1:3" ht="12.75">
      <c r="A861" s="27"/>
      <c r="B861" s="27"/>
      <c r="C861" s="27"/>
    </row>
    <row r="862" spans="1:3" ht="12.75">
      <c r="A862" s="27"/>
      <c r="B862" s="27"/>
      <c r="C862" s="27"/>
    </row>
    <row r="863" spans="1:3" ht="12.75">
      <c r="A863" s="27"/>
      <c r="B863" s="27"/>
      <c r="C863" s="27"/>
    </row>
    <row r="864" spans="1:3" ht="12.75">
      <c r="A864" s="27"/>
      <c r="B864" s="27"/>
      <c r="C864" s="27"/>
    </row>
    <row r="865" spans="1:3" ht="12.75">
      <c r="A865" s="27"/>
      <c r="B865" s="27"/>
      <c r="C865" s="27"/>
    </row>
    <row r="866" spans="1:3" ht="12.75">
      <c r="A866" s="27"/>
      <c r="B866" s="27"/>
      <c r="C866" s="27"/>
    </row>
    <row r="867" spans="1:3" ht="12.75">
      <c r="A867" s="27"/>
      <c r="B867" s="27"/>
      <c r="C867" s="27"/>
    </row>
    <row r="868" spans="1:3" ht="12.75">
      <c r="A868" s="27"/>
      <c r="B868" s="27"/>
      <c r="C868" s="27"/>
    </row>
    <row r="869" spans="1:3" ht="12.75">
      <c r="A869" s="27"/>
      <c r="B869" s="27"/>
      <c r="C869" s="27"/>
    </row>
    <row r="870" spans="1:3" ht="12.75">
      <c r="A870" s="27"/>
      <c r="B870" s="27"/>
      <c r="C870" s="27"/>
    </row>
    <row r="871" spans="1:3" ht="12.75">
      <c r="A871" s="27"/>
      <c r="B871" s="27"/>
      <c r="C871" s="27"/>
    </row>
    <row r="872" spans="1:3" ht="12.75">
      <c r="A872" s="27"/>
      <c r="B872" s="27"/>
      <c r="C872" s="27"/>
    </row>
    <row r="873" spans="1:3" ht="12.75">
      <c r="A873" s="27"/>
      <c r="B873" s="27"/>
      <c r="C873" s="27"/>
    </row>
    <row r="874" spans="1:3" ht="12.75">
      <c r="A874" s="27"/>
      <c r="B874" s="27"/>
      <c r="C874" s="27"/>
    </row>
    <row r="875" spans="1:3" ht="12.75">
      <c r="A875" s="27"/>
      <c r="B875" s="27"/>
      <c r="C875" s="27"/>
    </row>
    <row r="876" spans="1:3" ht="12.75">
      <c r="A876" s="27"/>
      <c r="B876" s="27"/>
      <c r="C876" s="27"/>
    </row>
    <row r="877" spans="1:3" ht="12.75">
      <c r="A877" s="27"/>
      <c r="B877" s="27"/>
      <c r="C877" s="27"/>
    </row>
    <row r="878" spans="1:3" ht="12.75">
      <c r="A878" s="27"/>
      <c r="B878" s="27"/>
      <c r="C878" s="27"/>
    </row>
    <row r="879" spans="1:3" ht="12.75">
      <c r="A879" s="27"/>
      <c r="B879" s="27"/>
      <c r="C879" s="27"/>
    </row>
    <row r="880" spans="1:3" ht="12.75">
      <c r="A880" s="27"/>
      <c r="B880" s="27"/>
      <c r="C880" s="27"/>
    </row>
    <row r="881" spans="1:3" ht="12.75">
      <c r="A881" s="27"/>
      <c r="B881" s="27"/>
      <c r="C881" s="27"/>
    </row>
    <row r="882" spans="1:3" ht="12.75">
      <c r="A882" s="27"/>
      <c r="B882" s="27"/>
      <c r="C882" s="27"/>
    </row>
    <row r="883" spans="1:3" ht="12.75">
      <c r="A883" s="27"/>
      <c r="B883" s="27"/>
      <c r="C883" s="27"/>
    </row>
    <row r="884" spans="1:3" ht="12.75">
      <c r="A884" s="27"/>
      <c r="B884" s="27"/>
      <c r="C884" s="27"/>
    </row>
    <row r="885" spans="1:3" ht="12.75">
      <c r="A885" s="27"/>
      <c r="B885" s="27"/>
      <c r="C885" s="27"/>
    </row>
    <row r="886" spans="1:3" ht="12.75">
      <c r="A886" s="27"/>
      <c r="B886" s="27"/>
      <c r="C886" s="27"/>
    </row>
    <row r="887" spans="1:3" ht="12.75">
      <c r="A887" s="27"/>
      <c r="B887" s="27"/>
      <c r="C887" s="27"/>
    </row>
    <row r="888" spans="1:3" ht="12.75">
      <c r="A888" s="27"/>
      <c r="B888" s="27"/>
      <c r="C888" s="27"/>
    </row>
    <row r="889" spans="1:3" ht="12.75">
      <c r="A889" s="27"/>
      <c r="B889" s="27"/>
      <c r="C889" s="27"/>
    </row>
    <row r="890" spans="1:3" ht="12.75">
      <c r="A890" s="27"/>
      <c r="B890" s="27"/>
      <c r="C890" s="27"/>
    </row>
    <row r="891" spans="1:3" ht="12.75">
      <c r="A891" s="27"/>
      <c r="B891" s="27"/>
      <c r="C891" s="27"/>
    </row>
    <row r="892" spans="1:3" ht="12.75">
      <c r="A892" s="27"/>
      <c r="B892" s="27"/>
      <c r="C892" s="27"/>
    </row>
    <row r="893" spans="1:3" ht="12.75">
      <c r="A893" s="27"/>
      <c r="B893" s="27"/>
      <c r="C893" s="27"/>
    </row>
    <row r="894" spans="1:3" ht="12.75">
      <c r="A894" s="27"/>
      <c r="B894" s="27"/>
      <c r="C894" s="27"/>
    </row>
    <row r="895" spans="1:3" ht="12.75">
      <c r="A895" s="27"/>
      <c r="B895" s="27"/>
      <c r="C895" s="27"/>
    </row>
    <row r="896" spans="1:3" ht="12.75">
      <c r="A896" s="27"/>
      <c r="B896" s="27"/>
      <c r="C896" s="27"/>
    </row>
    <row r="897" spans="1:3" ht="12.75">
      <c r="A897" s="27"/>
      <c r="B897" s="27"/>
      <c r="C897" s="27"/>
    </row>
    <row r="898" spans="1:3" ht="12.75">
      <c r="A898" s="27"/>
      <c r="B898" s="27"/>
      <c r="C898" s="27"/>
    </row>
    <row r="899" spans="1:3" ht="12.75">
      <c r="A899" s="27"/>
      <c r="B899" s="27"/>
      <c r="C899" s="27"/>
    </row>
    <row r="900" spans="1:3" ht="12.75">
      <c r="A900" s="27"/>
      <c r="B900" s="27"/>
      <c r="C900" s="27"/>
    </row>
    <row r="901" spans="1:3" ht="12.75">
      <c r="A901" s="27"/>
      <c r="B901" s="27"/>
      <c r="C901" s="27"/>
    </row>
    <row r="902" spans="1:3" ht="12.75">
      <c r="A902" s="27"/>
      <c r="B902" s="27"/>
      <c r="C902" s="27"/>
    </row>
    <row r="903" spans="1:3" ht="12.75">
      <c r="A903" s="27"/>
      <c r="B903" s="27"/>
      <c r="C903" s="27"/>
    </row>
    <row r="904" spans="1:3" ht="12.75">
      <c r="A904" s="27"/>
      <c r="B904" s="27"/>
      <c r="C904" s="27"/>
    </row>
    <row r="905" spans="1:3" ht="12.75">
      <c r="A905" s="27"/>
      <c r="B905" s="27"/>
      <c r="C905" s="27"/>
    </row>
    <row r="906" spans="1:3" ht="12.75">
      <c r="A906" s="27"/>
      <c r="B906" s="27"/>
      <c r="C906" s="27"/>
    </row>
    <row r="907" spans="1:3" ht="12.75">
      <c r="A907" s="27"/>
      <c r="B907" s="27"/>
      <c r="C907" s="27"/>
    </row>
    <row r="908" spans="1:3" ht="12.75">
      <c r="A908" s="27"/>
      <c r="B908" s="27"/>
      <c r="C908" s="27"/>
    </row>
    <row r="909" spans="1:3" ht="12.75">
      <c r="A909" s="27"/>
      <c r="B909" s="27"/>
      <c r="C909" s="27"/>
    </row>
    <row r="910" spans="1:3" ht="12.75">
      <c r="A910" s="27"/>
      <c r="B910" s="27"/>
      <c r="C910" s="27"/>
    </row>
    <row r="911" spans="1:3" ht="12.75">
      <c r="A911" s="27"/>
      <c r="B911" s="27"/>
      <c r="C911" s="27"/>
    </row>
    <row r="912" spans="1:3" ht="12.75">
      <c r="A912" s="27"/>
      <c r="B912" s="27"/>
      <c r="C912" s="27"/>
    </row>
    <row r="913" spans="1:3" ht="12.75">
      <c r="A913" s="27"/>
      <c r="B913" s="27"/>
      <c r="C913" s="27"/>
    </row>
    <row r="914" spans="1:3" ht="12.75">
      <c r="A914" s="27"/>
      <c r="B914" s="27"/>
      <c r="C914" s="27"/>
    </row>
    <row r="915" spans="1:3" ht="12.75">
      <c r="A915" s="27"/>
      <c r="B915" s="27"/>
      <c r="C915" s="27"/>
    </row>
    <row r="916" spans="1:3" ht="12.75">
      <c r="A916" s="27"/>
      <c r="B916" s="27"/>
      <c r="C916" s="27"/>
    </row>
    <row r="917" spans="1:3" ht="12.75">
      <c r="A917" s="27"/>
      <c r="B917" s="27"/>
      <c r="C917" s="27"/>
    </row>
    <row r="918" spans="1:3" ht="12.75">
      <c r="A918" s="27"/>
      <c r="B918" s="27"/>
      <c r="C918" s="27"/>
    </row>
    <row r="919" spans="1:3" ht="12.75">
      <c r="A919" s="27"/>
      <c r="B919" s="27"/>
      <c r="C919" s="27"/>
    </row>
    <row r="920" spans="1:3" ht="12.75">
      <c r="A920" s="27"/>
      <c r="B920" s="27"/>
      <c r="C920" s="27"/>
    </row>
    <row r="921" spans="1:3" ht="12.75">
      <c r="A921" s="27"/>
      <c r="B921" s="27"/>
      <c r="C921" s="27"/>
    </row>
    <row r="922" spans="1:3" ht="12.75">
      <c r="A922" s="27"/>
      <c r="B922" s="27"/>
      <c r="C922" s="27"/>
    </row>
    <row r="923" spans="1:3" ht="12.75">
      <c r="A923" s="27"/>
      <c r="B923" s="27"/>
      <c r="C923" s="27"/>
    </row>
    <row r="924" spans="1:3" ht="12.75">
      <c r="A924" s="27"/>
      <c r="B924" s="27"/>
      <c r="C924" s="27"/>
    </row>
    <row r="925" spans="1:3" ht="12.75">
      <c r="A925" s="27"/>
      <c r="B925" s="27"/>
      <c r="C925" s="27"/>
    </row>
    <row r="926" spans="1:3" ht="12.75">
      <c r="A926" s="27"/>
      <c r="B926" s="27"/>
      <c r="C926" s="27"/>
    </row>
    <row r="927" spans="1:3" ht="12.75">
      <c r="A927" s="27"/>
      <c r="B927" s="27"/>
      <c r="C927" s="27"/>
    </row>
    <row r="928" spans="1:3" ht="12.75">
      <c r="A928" s="27"/>
      <c r="B928" s="27"/>
      <c r="C928" s="27"/>
    </row>
    <row r="929" spans="1:3" ht="12.75">
      <c r="A929" s="27"/>
      <c r="B929" s="27"/>
      <c r="C929" s="27"/>
    </row>
    <row r="930" spans="1:3" ht="12.75">
      <c r="A930" s="27"/>
      <c r="B930" s="27"/>
      <c r="C930" s="27"/>
    </row>
    <row r="931" spans="1:3" ht="12.75">
      <c r="A931" s="27"/>
      <c r="B931" s="27"/>
      <c r="C931" s="27"/>
    </row>
    <row r="932" spans="1:3" ht="12.75">
      <c r="A932" s="27"/>
      <c r="B932" s="27"/>
      <c r="C932" s="27"/>
    </row>
    <row r="933" spans="1:3" ht="12.75">
      <c r="A933" s="27"/>
      <c r="B933" s="27"/>
      <c r="C933" s="27"/>
    </row>
    <row r="934" spans="1:3" ht="12.75">
      <c r="A934" s="27"/>
      <c r="B934" s="27"/>
      <c r="C934" s="27"/>
    </row>
    <row r="935" spans="1:3" ht="12.75">
      <c r="A935" s="27"/>
      <c r="B935" s="27"/>
      <c r="C935" s="27"/>
    </row>
    <row r="936" spans="1:3" ht="12.75">
      <c r="A936" s="27"/>
      <c r="B936" s="27"/>
      <c r="C936" s="27"/>
    </row>
    <row r="937" spans="1:3" ht="12.75">
      <c r="A937" s="27"/>
      <c r="B937" s="27"/>
      <c r="C937" s="27"/>
    </row>
    <row r="938" spans="1:3" ht="12.75">
      <c r="A938" s="27"/>
      <c r="B938" s="27"/>
      <c r="C938" s="27"/>
    </row>
    <row r="939" spans="1:3" ht="12.75">
      <c r="A939" s="27"/>
      <c r="B939" s="27"/>
      <c r="C939" s="27"/>
    </row>
    <row r="940" spans="1:3" ht="12.75">
      <c r="A940" s="27"/>
      <c r="B940" s="27"/>
      <c r="C940" s="27"/>
    </row>
    <row r="941" spans="1:3" ht="12.75">
      <c r="A941" s="27"/>
      <c r="B941" s="27"/>
      <c r="C941" s="27"/>
    </row>
    <row r="942" spans="1:3" ht="12.75">
      <c r="A942" s="27"/>
      <c r="B942" s="27"/>
      <c r="C942" s="27"/>
    </row>
    <row r="943" spans="1:3" ht="12.75">
      <c r="A943" s="27"/>
      <c r="B943" s="27"/>
      <c r="C943" s="27"/>
    </row>
    <row r="944" spans="1:3" ht="12.75">
      <c r="A944" s="27"/>
      <c r="B944" s="27"/>
      <c r="C944" s="27"/>
    </row>
    <row r="945" spans="1:3" ht="12.75">
      <c r="A945" s="27"/>
      <c r="B945" s="27"/>
      <c r="C945" s="27"/>
    </row>
    <row r="946" spans="1:3" ht="12.75">
      <c r="A946" s="27"/>
      <c r="B946" s="27"/>
      <c r="C946" s="27"/>
    </row>
    <row r="947" spans="1:3" ht="12.75">
      <c r="A947" s="27"/>
      <c r="B947" s="27"/>
      <c r="C947" s="27"/>
    </row>
    <row r="948" spans="1:3" ht="12.75">
      <c r="A948" s="27"/>
      <c r="B948" s="27"/>
      <c r="C948" s="27"/>
    </row>
    <row r="949" spans="1:3" ht="12.75">
      <c r="A949" s="27"/>
      <c r="B949" s="27"/>
      <c r="C949" s="27"/>
    </row>
    <row r="950" spans="1:3" ht="12.75">
      <c r="A950" s="27"/>
      <c r="B950" s="27"/>
      <c r="C950" s="27"/>
    </row>
    <row r="951" spans="1:3" ht="12.75">
      <c r="A951" s="27"/>
      <c r="B951" s="27"/>
      <c r="C951" s="27"/>
    </row>
    <row r="952" spans="1:3" ht="12.75">
      <c r="A952" s="27"/>
      <c r="B952" s="27"/>
      <c r="C952" s="27"/>
    </row>
    <row r="953" spans="1:3" ht="12.75">
      <c r="A953" s="27"/>
      <c r="B953" s="27"/>
      <c r="C953" s="27"/>
    </row>
    <row r="954" spans="1:3" ht="12.75">
      <c r="A954" s="27"/>
      <c r="B954" s="27"/>
      <c r="C954" s="27"/>
    </row>
    <row r="955" spans="1:3" ht="12.75">
      <c r="A955" s="27"/>
      <c r="B955" s="27"/>
      <c r="C955" s="27"/>
    </row>
    <row r="956" spans="1:3" ht="12.75">
      <c r="A956" s="27"/>
      <c r="B956" s="27"/>
      <c r="C956" s="27"/>
    </row>
    <row r="957" spans="1:3" ht="12.75">
      <c r="A957" s="27"/>
      <c r="B957" s="27"/>
      <c r="C957" s="27"/>
    </row>
    <row r="958" spans="1:3" ht="12.75">
      <c r="A958" s="27"/>
      <c r="B958" s="27"/>
      <c r="C958" s="27"/>
    </row>
    <row r="959" spans="1:3" ht="12.75">
      <c r="A959" s="27"/>
      <c r="B959" s="27"/>
      <c r="C959" s="27"/>
    </row>
    <row r="960" spans="1:3" ht="12.75">
      <c r="A960" s="27"/>
      <c r="B960" s="27"/>
      <c r="C960" s="27"/>
    </row>
    <row r="961" spans="1:3" ht="12.75">
      <c r="A961" s="27"/>
      <c r="B961" s="27"/>
      <c r="C961" s="27"/>
    </row>
    <row r="962" spans="1:3" ht="12.75">
      <c r="A962" s="27"/>
      <c r="B962" s="27"/>
      <c r="C962" s="27"/>
    </row>
    <row r="963" spans="1:3" ht="12.75">
      <c r="A963" s="27"/>
      <c r="B963" s="27"/>
      <c r="C963" s="27"/>
    </row>
    <row r="964" spans="1:3" ht="12.75">
      <c r="A964" s="27"/>
      <c r="B964" s="27"/>
      <c r="C964" s="27"/>
    </row>
    <row r="965" spans="1:3" ht="12.75">
      <c r="A965" s="27"/>
      <c r="B965" s="27"/>
      <c r="C965" s="27"/>
    </row>
    <row r="966" spans="1:3" ht="12.75">
      <c r="A966" s="27"/>
      <c r="B966" s="27"/>
      <c r="C966" s="27"/>
    </row>
    <row r="967" spans="1:3" ht="12.75">
      <c r="A967" s="27"/>
      <c r="B967" s="27"/>
      <c r="C967" s="27"/>
    </row>
    <row r="968" spans="1:3" ht="12.75">
      <c r="A968" s="27"/>
      <c r="B968" s="27"/>
      <c r="C968" s="27"/>
    </row>
    <row r="969" spans="1:3" ht="12.75">
      <c r="A969" s="27"/>
      <c r="B969" s="27"/>
      <c r="C969" s="27"/>
    </row>
    <row r="970" spans="1:3" ht="12.75">
      <c r="A970" s="27"/>
      <c r="B970" s="27"/>
      <c r="C970" s="27"/>
    </row>
    <row r="971" spans="1:3" ht="12.75">
      <c r="A971" s="27"/>
      <c r="B971" s="27"/>
      <c r="C971" s="27"/>
    </row>
    <row r="972" spans="1:3" ht="12.75">
      <c r="A972" s="27"/>
      <c r="B972" s="27"/>
      <c r="C972" s="27"/>
    </row>
    <row r="973" spans="1:3" ht="12.75">
      <c r="A973" s="27"/>
      <c r="B973" s="27"/>
      <c r="C973" s="27"/>
    </row>
    <row r="974" spans="1:3" ht="12.75">
      <c r="A974" s="27"/>
      <c r="B974" s="27"/>
      <c r="C974" s="27"/>
    </row>
    <row r="975" spans="1:3" ht="12.75">
      <c r="A975" s="27"/>
      <c r="B975" s="27"/>
      <c r="C975" s="27"/>
    </row>
    <row r="976" spans="1:3" ht="12.75">
      <c r="A976" s="27"/>
      <c r="B976" s="27"/>
      <c r="C976" s="27"/>
    </row>
    <row r="977" spans="1:3" ht="12.75">
      <c r="A977" s="27"/>
      <c r="B977" s="27"/>
      <c r="C977" s="27"/>
    </row>
    <row r="978" spans="1:3" ht="12.75">
      <c r="A978" s="27"/>
      <c r="B978" s="27"/>
      <c r="C978" s="27"/>
    </row>
    <row r="979" spans="1:3" ht="12.75">
      <c r="A979" s="27"/>
      <c r="B979" s="27"/>
      <c r="C979" s="27"/>
    </row>
    <row r="980" spans="1:3" ht="12.75">
      <c r="A980" s="27"/>
      <c r="B980" s="27"/>
      <c r="C980" s="27"/>
    </row>
    <row r="981" spans="1:3" ht="12.75">
      <c r="A981" s="27"/>
      <c r="B981" s="27"/>
      <c r="C981" s="27"/>
    </row>
    <row r="982" spans="1:3" ht="12.75">
      <c r="A982" s="27"/>
      <c r="B982" s="27"/>
      <c r="C982" s="27"/>
    </row>
    <row r="983" spans="1:3" ht="12.75">
      <c r="A983" s="27"/>
      <c r="B983" s="27"/>
      <c r="C983" s="27"/>
    </row>
    <row r="984" spans="1:3" ht="12.75">
      <c r="A984" s="27"/>
      <c r="B984" s="27"/>
      <c r="C984" s="27"/>
    </row>
    <row r="985" spans="1:3" ht="12.75">
      <c r="A985" s="27"/>
      <c r="B985" s="27"/>
      <c r="C985" s="27"/>
    </row>
    <row r="986" spans="1:3" ht="12.75">
      <c r="A986" s="27"/>
      <c r="B986" s="27"/>
      <c r="C986" s="27"/>
    </row>
    <row r="987" spans="1:3" ht="12.75">
      <c r="A987" s="27"/>
      <c r="B987" s="27"/>
      <c r="C987" s="27"/>
    </row>
    <row r="988" spans="1:3" ht="12.75">
      <c r="A988" s="27"/>
      <c r="B988" s="27"/>
      <c r="C988" s="27"/>
    </row>
    <row r="989" spans="1:3" ht="12.75">
      <c r="A989" s="27"/>
      <c r="B989" s="27"/>
      <c r="C989" s="27"/>
    </row>
    <row r="990" spans="1:3" ht="12.75">
      <c r="A990" s="27"/>
      <c r="B990" s="27"/>
      <c r="C990" s="27"/>
    </row>
    <row r="991" spans="1:3" ht="12.75">
      <c r="A991" s="27"/>
      <c r="B991" s="27"/>
      <c r="C991" s="27"/>
    </row>
    <row r="992" spans="1:3" ht="12.75">
      <c r="A992" s="27"/>
      <c r="B992" s="27"/>
      <c r="C992" s="27"/>
    </row>
    <row r="993" spans="1:3" ht="12.75">
      <c r="A993" s="27"/>
      <c r="B993" s="27"/>
      <c r="C993" s="27"/>
    </row>
    <row r="994" spans="1:3" ht="12.75">
      <c r="A994" s="27"/>
      <c r="B994" s="27"/>
      <c r="C994" s="27"/>
    </row>
    <row r="995" spans="1:3" ht="12.75">
      <c r="A995" s="27"/>
      <c r="B995" s="27"/>
      <c r="C995" s="27"/>
    </row>
    <row r="996" spans="1:3" ht="12.75">
      <c r="A996" s="27"/>
      <c r="B996" s="27"/>
      <c r="C996" s="27"/>
    </row>
    <row r="997" spans="1:3" ht="12.75">
      <c r="A997" s="27"/>
      <c r="B997" s="27"/>
      <c r="C997" s="27"/>
    </row>
    <row r="998" spans="1:3" ht="12.75">
      <c r="A998" s="27"/>
      <c r="B998" s="27"/>
      <c r="C998" s="27"/>
    </row>
    <row r="999" spans="1:3" ht="12.75">
      <c r="A999" s="27"/>
      <c r="B999" s="27"/>
      <c r="C999" s="27"/>
    </row>
    <row r="1000" spans="1:3" ht="12.75">
      <c r="A1000" s="27"/>
      <c r="B1000" s="27"/>
      <c r="C1000" s="27"/>
    </row>
    <row r="1001" spans="1:3" ht="12.75">
      <c r="A1001" s="27"/>
      <c r="B1001" s="27"/>
      <c r="C1001" s="27"/>
    </row>
    <row r="1002" spans="1:3" ht="12.75">
      <c r="A1002" s="27"/>
      <c r="B1002" s="27"/>
      <c r="C1002" s="27"/>
    </row>
    <row r="1003" spans="1:3" ht="12.75">
      <c r="A1003" s="27"/>
      <c r="B1003" s="27"/>
      <c r="C1003" s="27"/>
    </row>
    <row r="1004" spans="1:3" ht="12.75">
      <c r="A1004" s="27"/>
      <c r="B1004" s="27"/>
      <c r="C1004" s="27"/>
    </row>
    <row r="1005" spans="1:3" ht="12.75">
      <c r="A1005" s="27"/>
      <c r="B1005" s="27"/>
      <c r="C1005" s="27"/>
    </row>
    <row r="1006" spans="1:3" ht="12.75">
      <c r="A1006" s="27"/>
      <c r="B1006" s="27"/>
      <c r="C1006" s="27"/>
    </row>
    <row r="1007" spans="1:3" ht="12.75">
      <c r="A1007" s="27"/>
      <c r="B1007" s="27"/>
      <c r="C1007" s="27"/>
    </row>
    <row r="1008" spans="1:3" ht="12.75">
      <c r="A1008" s="27"/>
      <c r="B1008" s="27"/>
      <c r="C1008" s="27"/>
    </row>
    <row r="1009" spans="1:3" ht="12.75">
      <c r="A1009" s="27"/>
      <c r="B1009" s="27"/>
      <c r="C1009" s="27"/>
    </row>
    <row r="1010" spans="1:3" ht="12.75">
      <c r="A1010" s="27"/>
      <c r="B1010" s="27"/>
      <c r="C1010" s="27"/>
    </row>
    <row r="1011" spans="1:3" ht="12.75">
      <c r="A1011" s="27"/>
      <c r="B1011" s="27"/>
      <c r="C1011" s="27"/>
    </row>
    <row r="1012" spans="1:3" ht="12.75">
      <c r="A1012" s="27"/>
      <c r="B1012" s="27"/>
      <c r="C1012" s="27"/>
    </row>
    <row r="1013" spans="1:3" ht="12.75">
      <c r="A1013" s="27"/>
      <c r="B1013" s="27"/>
      <c r="C1013" s="27"/>
    </row>
    <row r="1014" spans="1:3" ht="12.75">
      <c r="A1014" s="27"/>
      <c r="B1014" s="27"/>
      <c r="C1014" s="27"/>
    </row>
    <row r="1015" spans="1:3" ht="12.75">
      <c r="A1015" s="27"/>
      <c r="B1015" s="27"/>
      <c r="C1015" s="27"/>
    </row>
    <row r="1016" spans="1:3" ht="12.75">
      <c r="A1016" s="27"/>
      <c r="B1016" s="27"/>
      <c r="C1016" s="27"/>
    </row>
    <row r="1017" spans="1:3" ht="12.75">
      <c r="A1017" s="27"/>
      <c r="B1017" s="27"/>
      <c r="C1017" s="27"/>
    </row>
    <row r="1018" spans="1:3" ht="12.75">
      <c r="A1018" s="27"/>
      <c r="B1018" s="27"/>
      <c r="C1018" s="27"/>
    </row>
    <row r="1019" spans="1:3" ht="12.75">
      <c r="A1019" s="27"/>
      <c r="B1019" s="27"/>
      <c r="C1019" s="27"/>
    </row>
    <row r="1020" spans="1:3" ht="12.75">
      <c r="A1020" s="27"/>
      <c r="B1020" s="27"/>
      <c r="C1020" s="27"/>
    </row>
    <row r="1021" spans="1:3" ht="12.75">
      <c r="A1021" s="27"/>
      <c r="B1021" s="27"/>
      <c r="C1021" s="27"/>
    </row>
    <row r="1022" spans="1:3" ht="12.75">
      <c r="A1022" s="27"/>
      <c r="B1022" s="27"/>
      <c r="C1022" s="27"/>
    </row>
    <row r="1023" spans="1:3" ht="12.75">
      <c r="A1023" s="27"/>
      <c r="B1023" s="27"/>
      <c r="C1023" s="27"/>
    </row>
    <row r="1024" spans="1:3" ht="12.75">
      <c r="A1024" s="27"/>
      <c r="B1024" s="27"/>
      <c r="C1024" s="27"/>
    </row>
    <row r="1025" spans="1:3" ht="12.75">
      <c r="A1025" s="27"/>
      <c r="B1025" s="27"/>
      <c r="C1025" s="27"/>
    </row>
    <row r="1026" spans="1:3" ht="12.75">
      <c r="A1026" s="27"/>
      <c r="B1026" s="27"/>
      <c r="C1026" s="27"/>
    </row>
    <row r="1027" spans="1:3" ht="12.75">
      <c r="A1027" s="27"/>
      <c r="B1027" s="27"/>
      <c r="C1027" s="27"/>
    </row>
    <row r="1028" spans="1:3" ht="12.75">
      <c r="A1028" s="27"/>
      <c r="B1028" s="27"/>
      <c r="C1028" s="27"/>
    </row>
    <row r="1029" spans="1:3" ht="12.75">
      <c r="A1029" s="27"/>
      <c r="B1029" s="27"/>
      <c r="C1029" s="27"/>
    </row>
    <row r="1030" spans="1:3" ht="12.75">
      <c r="A1030" s="27"/>
      <c r="B1030" s="27"/>
      <c r="C1030" s="27"/>
    </row>
    <row r="1031" spans="1:3" ht="12.75">
      <c r="A1031" s="27"/>
      <c r="B1031" s="27"/>
      <c r="C1031" s="27"/>
    </row>
    <row r="1032" spans="1:3" ht="12.75">
      <c r="A1032" s="27"/>
      <c r="B1032" s="27"/>
      <c r="C1032" s="27"/>
    </row>
    <row r="1033" spans="1:3" ht="12.75">
      <c r="A1033" s="27"/>
      <c r="B1033" s="27"/>
      <c r="C1033" s="27"/>
    </row>
    <row r="1034" spans="1:3" ht="12.75">
      <c r="A1034" s="27"/>
      <c r="B1034" s="27"/>
      <c r="C1034" s="27"/>
    </row>
    <row r="1035" spans="1:3" ht="12.75">
      <c r="A1035" s="27"/>
      <c r="B1035" s="27"/>
      <c r="C1035" s="27"/>
    </row>
    <row r="1036" spans="1:3" ht="12.75">
      <c r="A1036" s="27"/>
      <c r="B1036" s="27"/>
      <c r="C1036" s="27"/>
    </row>
    <row r="1037" spans="1:3" ht="12.75">
      <c r="A1037" s="27"/>
      <c r="B1037" s="27"/>
      <c r="C1037" s="27"/>
    </row>
    <row r="1038" spans="1:3" ht="12.75">
      <c r="A1038" s="27"/>
      <c r="B1038" s="27"/>
      <c r="C1038" s="27"/>
    </row>
    <row r="1039" spans="1:3" ht="12.75">
      <c r="A1039" s="27"/>
      <c r="B1039" s="27"/>
      <c r="C1039" s="27"/>
    </row>
    <row r="1040" spans="1:3" ht="12.75">
      <c r="A1040" s="27"/>
      <c r="B1040" s="27"/>
      <c r="C1040" s="27"/>
    </row>
    <row r="1041" spans="1:3" ht="12.75">
      <c r="A1041" s="27"/>
      <c r="B1041" s="27"/>
      <c r="C1041" s="27"/>
    </row>
    <row r="1042" spans="1:3" ht="12.75">
      <c r="A1042" s="27"/>
      <c r="B1042" s="27"/>
      <c r="C1042" s="27"/>
    </row>
    <row r="1043" spans="1:3" ht="12.75">
      <c r="A1043" s="27"/>
      <c r="B1043" s="27"/>
      <c r="C1043" s="27"/>
    </row>
    <row r="1044" spans="1:3" ht="12.75">
      <c r="A1044" s="27"/>
      <c r="B1044" s="27"/>
      <c r="C1044" s="27"/>
    </row>
    <row r="1045" spans="1:3" ht="12.75">
      <c r="A1045" s="27"/>
      <c r="B1045" s="27"/>
      <c r="C1045" s="27"/>
    </row>
    <row r="1046" spans="1:3" ht="12.75">
      <c r="A1046" s="27"/>
      <c r="B1046" s="27"/>
      <c r="C1046" s="27"/>
    </row>
    <row r="1047" spans="1:3" ht="12.75">
      <c r="A1047" s="27"/>
      <c r="B1047" s="27"/>
      <c r="C1047" s="27"/>
    </row>
    <row r="1048" spans="1:3" ht="12.75">
      <c r="A1048" s="27"/>
      <c r="B1048" s="27"/>
      <c r="C1048" s="27"/>
    </row>
    <row r="1049" spans="1:3" ht="12.75">
      <c r="A1049" s="27"/>
      <c r="B1049" s="27"/>
      <c r="C1049" s="27"/>
    </row>
    <row r="1050" spans="1:3" ht="12.75">
      <c r="A1050" s="27"/>
      <c r="B1050" s="27"/>
      <c r="C1050" s="27"/>
    </row>
    <row r="1051" spans="1:3" ht="12.75">
      <c r="A1051" s="27"/>
      <c r="B1051" s="27"/>
      <c r="C1051" s="27"/>
    </row>
    <row r="1052" spans="1:3" ht="12.75">
      <c r="A1052" s="27"/>
      <c r="B1052" s="27"/>
      <c r="C1052" s="27"/>
    </row>
    <row r="1053" spans="1:3" ht="12.75">
      <c r="A1053" s="27"/>
      <c r="B1053" s="27"/>
      <c r="C1053" s="27"/>
    </row>
    <row r="1054" spans="1:3" ht="12.75">
      <c r="A1054" s="27"/>
      <c r="B1054" s="27"/>
      <c r="C1054" s="27"/>
    </row>
    <row r="1055" spans="1:3" ht="12.75">
      <c r="A1055" s="27"/>
      <c r="B1055" s="27"/>
      <c r="C1055" s="27"/>
    </row>
    <row r="1056" spans="1:3" ht="12.75">
      <c r="A1056" s="27"/>
      <c r="B1056" s="27"/>
      <c r="C1056" s="27"/>
    </row>
    <row r="1057" spans="1:3" ht="12.75">
      <c r="A1057" s="27"/>
      <c r="B1057" s="27"/>
      <c r="C1057" s="27"/>
    </row>
    <row r="1058" spans="1:3" ht="12.75">
      <c r="A1058" s="27"/>
      <c r="B1058" s="27"/>
      <c r="C1058" s="27"/>
    </row>
    <row r="1059" spans="1:3" ht="12.75">
      <c r="A1059" s="27"/>
      <c r="B1059" s="27"/>
      <c r="C1059" s="27"/>
    </row>
    <row r="1060" spans="1:3" ht="12.75">
      <c r="A1060" s="27"/>
      <c r="B1060" s="27"/>
      <c r="C1060" s="27"/>
    </row>
    <row r="1061" spans="1:3" ht="12.75">
      <c r="A1061" s="27"/>
      <c r="B1061" s="27"/>
      <c r="C1061" s="27"/>
    </row>
    <row r="1062" spans="1:3" ht="12.75">
      <c r="A1062" s="27"/>
      <c r="B1062" s="27"/>
      <c r="C1062" s="27"/>
    </row>
    <row r="1063" spans="1:3" ht="12.75">
      <c r="A1063" s="27"/>
      <c r="B1063" s="27"/>
      <c r="C1063" s="27"/>
    </row>
    <row r="1064" spans="1:3" ht="12.75">
      <c r="A1064" s="27"/>
      <c r="B1064" s="27"/>
      <c r="C1064" s="27"/>
    </row>
    <row r="1065" spans="1:3" ht="12.75">
      <c r="A1065" s="27"/>
      <c r="B1065" s="27"/>
      <c r="C1065" s="27"/>
    </row>
    <row r="1066" spans="1:3" ht="12.75">
      <c r="A1066" s="27"/>
      <c r="B1066" s="27"/>
      <c r="C1066" s="27"/>
    </row>
    <row r="1067" spans="1:3" ht="12.75">
      <c r="A1067" s="27"/>
      <c r="B1067" s="27"/>
      <c r="C1067" s="27"/>
    </row>
    <row r="1068" spans="1:3" ht="12.75">
      <c r="A1068" s="27"/>
      <c r="B1068" s="27"/>
      <c r="C1068" s="27"/>
    </row>
    <row r="1069" spans="1:3" ht="12.75">
      <c r="A1069" s="27"/>
      <c r="B1069" s="27"/>
      <c r="C1069" s="27"/>
    </row>
    <row r="1070" spans="1:3" ht="12.75">
      <c r="A1070" s="27"/>
      <c r="B1070" s="27"/>
      <c r="C1070" s="27"/>
    </row>
    <row r="1071" spans="1:3" ht="12.75">
      <c r="A1071" s="27"/>
      <c r="B1071" s="27"/>
      <c r="C1071" s="27"/>
    </row>
    <row r="1072" spans="1:3" ht="12.75">
      <c r="A1072" s="27"/>
      <c r="B1072" s="27"/>
      <c r="C1072" s="27"/>
    </row>
    <row r="1073" spans="1:3" ht="12.75">
      <c r="A1073" s="27"/>
      <c r="B1073" s="27"/>
      <c r="C1073" s="27"/>
    </row>
    <row r="1074" spans="1:3" ht="12.75">
      <c r="A1074" s="27"/>
      <c r="B1074" s="27"/>
      <c r="C1074" s="27"/>
    </row>
    <row r="1075" spans="1:3" ht="12.75">
      <c r="A1075" s="27"/>
      <c r="B1075" s="27"/>
      <c r="C1075" s="27"/>
    </row>
    <row r="1076" spans="1:3" ht="12.75">
      <c r="A1076" s="27"/>
      <c r="B1076" s="27"/>
      <c r="C1076" s="27"/>
    </row>
    <row r="1077" spans="1:3" ht="12.75">
      <c r="A1077" s="27"/>
      <c r="B1077" s="27"/>
      <c r="C1077" s="27"/>
    </row>
    <row r="1078" spans="1:3" ht="12.75">
      <c r="A1078" s="27"/>
      <c r="B1078" s="27"/>
      <c r="C1078" s="27"/>
    </row>
    <row r="1079" spans="1:3" ht="12.75">
      <c r="A1079" s="27"/>
      <c r="B1079" s="27"/>
      <c r="C1079" s="27"/>
    </row>
    <row r="1080" spans="1:3" ht="12.75">
      <c r="A1080" s="27"/>
      <c r="B1080" s="27"/>
      <c r="C1080" s="27"/>
    </row>
    <row r="1081" spans="1:3" ht="12.75">
      <c r="A1081" s="27"/>
      <c r="B1081" s="27"/>
      <c r="C1081" s="27"/>
    </row>
    <row r="1082" spans="1:3" ht="12.75">
      <c r="A1082" s="27"/>
      <c r="B1082" s="27"/>
      <c r="C1082" s="27"/>
    </row>
    <row r="1083" spans="1:3" ht="12.75">
      <c r="A1083" s="27"/>
      <c r="B1083" s="27"/>
      <c r="C1083" s="27"/>
    </row>
    <row r="1084" spans="1:3" ht="12.75">
      <c r="A1084" s="27"/>
      <c r="B1084" s="27"/>
      <c r="C1084" s="27"/>
    </row>
    <row r="1085" spans="1:3" ht="12.75">
      <c r="A1085" s="27"/>
      <c r="B1085" s="27"/>
      <c r="C1085" s="27"/>
    </row>
    <row r="1086" spans="1:3" ht="12.75">
      <c r="A1086" s="27"/>
      <c r="B1086" s="27"/>
      <c r="C1086" s="27"/>
    </row>
    <row r="1087" spans="1:3" ht="12.75">
      <c r="A1087" s="27"/>
      <c r="B1087" s="27"/>
      <c r="C1087" s="27"/>
    </row>
    <row r="1088" spans="1:3" ht="12.75">
      <c r="A1088" s="27"/>
      <c r="B1088" s="27"/>
      <c r="C1088" s="27"/>
    </row>
    <row r="1089" spans="1:3" ht="12.75">
      <c r="A1089" s="27"/>
      <c r="B1089" s="27"/>
      <c r="C1089" s="27"/>
    </row>
    <row r="1090" spans="1:3" ht="12.75">
      <c r="A1090" s="27"/>
      <c r="B1090" s="27"/>
      <c r="C1090" s="27"/>
    </row>
    <row r="1091" spans="1:3" ht="12.75">
      <c r="A1091" s="27"/>
      <c r="B1091" s="27"/>
      <c r="C1091" s="27"/>
    </row>
    <row r="1092" spans="1:3" ht="12.75">
      <c r="A1092" s="27"/>
      <c r="B1092" s="27"/>
      <c r="C1092" s="27"/>
    </row>
    <row r="1093" spans="1:3" ht="12.75">
      <c r="A1093" s="27"/>
      <c r="B1093" s="27"/>
      <c r="C1093" s="27"/>
    </row>
    <row r="1094" spans="1:3" ht="12.75">
      <c r="A1094" s="27"/>
      <c r="B1094" s="27"/>
      <c r="C1094" s="27"/>
    </row>
    <row r="1095" spans="1:3" ht="12.75">
      <c r="A1095" s="27"/>
      <c r="B1095" s="27"/>
      <c r="C1095" s="27"/>
    </row>
    <row r="1096" spans="1:3" ht="12.75">
      <c r="A1096" s="27"/>
      <c r="B1096" s="27"/>
      <c r="C1096" s="27"/>
    </row>
    <row r="1097" spans="1:3" ht="12.75">
      <c r="A1097" s="27"/>
      <c r="B1097" s="27"/>
      <c r="C1097" s="27"/>
    </row>
    <row r="1098" spans="1:3" ht="12.75">
      <c r="A1098" s="27"/>
      <c r="B1098" s="27"/>
      <c r="C1098" s="27"/>
    </row>
    <row r="1099" spans="1:3" ht="12.75">
      <c r="A1099" s="27"/>
      <c r="B1099" s="27"/>
      <c r="C1099" s="27"/>
    </row>
    <row r="1100" spans="1:3" ht="12.75">
      <c r="A1100" s="27"/>
      <c r="B1100" s="27"/>
      <c r="C1100" s="27"/>
    </row>
    <row r="1101" spans="1:3" ht="12.75">
      <c r="A1101" s="27"/>
      <c r="B1101" s="27"/>
      <c r="C1101" s="27"/>
    </row>
    <row r="1102" spans="1:3" ht="12.75">
      <c r="A1102" s="27"/>
      <c r="B1102" s="27"/>
      <c r="C1102" s="27"/>
    </row>
    <row r="1103" spans="1:3" ht="12.75">
      <c r="A1103" s="27"/>
      <c r="B1103" s="27"/>
      <c r="C1103" s="27"/>
    </row>
    <row r="1104" spans="1:3" ht="12.75">
      <c r="A1104" s="27"/>
      <c r="B1104" s="27"/>
      <c r="C1104" s="27"/>
    </row>
    <row r="1105" spans="1:3" ht="12.75">
      <c r="A1105" s="27"/>
      <c r="B1105" s="27"/>
      <c r="C1105" s="27"/>
    </row>
    <row r="1106" spans="1:3" ht="12.75">
      <c r="A1106" s="27"/>
      <c r="B1106" s="27"/>
      <c r="C1106" s="27"/>
    </row>
    <row r="1107" spans="1:3" ht="12.75">
      <c r="A1107" s="27"/>
      <c r="B1107" s="27"/>
      <c r="C1107" s="27"/>
    </row>
    <row r="1108" spans="1:3" ht="12.75">
      <c r="A1108" s="27"/>
      <c r="B1108" s="27"/>
      <c r="C1108" s="27"/>
    </row>
    <row r="1109" spans="1:3" ht="12.75">
      <c r="A1109" s="27"/>
      <c r="B1109" s="27"/>
      <c r="C1109" s="27"/>
    </row>
    <row r="1110" spans="1:3" ht="12.75">
      <c r="A1110" s="27"/>
      <c r="B1110" s="27"/>
      <c r="C1110" s="27"/>
    </row>
    <row r="1111" spans="1:3" ht="12.75">
      <c r="A1111" s="27"/>
      <c r="B1111" s="27"/>
      <c r="C1111" s="27"/>
    </row>
    <row r="1112" spans="1:3" ht="12.75">
      <c r="A1112" s="27"/>
      <c r="B1112" s="27"/>
      <c r="C1112" s="27"/>
    </row>
    <row r="1113" spans="1:3" ht="12.75">
      <c r="A1113" s="27"/>
      <c r="B1113" s="27"/>
      <c r="C1113" s="27"/>
    </row>
    <row r="1114" spans="1:3" ht="12.75">
      <c r="A1114" s="27"/>
      <c r="B1114" s="27"/>
      <c r="C1114" s="27"/>
    </row>
    <row r="1115" spans="1:3" ht="12.75">
      <c r="A1115" s="27"/>
      <c r="B1115" s="27"/>
      <c r="C1115" s="27"/>
    </row>
    <row r="1116" spans="1:3" ht="12.75">
      <c r="A1116" s="27"/>
      <c r="B1116" s="27"/>
      <c r="C1116" s="27"/>
    </row>
    <row r="1117" spans="1:3" ht="12.75">
      <c r="A1117" s="27"/>
      <c r="B1117" s="27"/>
      <c r="C1117" s="27"/>
    </row>
    <row r="1118" spans="1:3" ht="12.75">
      <c r="A1118" s="27"/>
      <c r="B1118" s="27"/>
      <c r="C1118" s="27"/>
    </row>
    <row r="1119" spans="1:3" ht="12.75">
      <c r="A1119" s="27"/>
      <c r="B1119" s="27"/>
      <c r="C1119" s="27"/>
    </row>
    <row r="1120" spans="1:3" ht="12.75">
      <c r="A1120" s="27"/>
      <c r="B1120" s="27"/>
      <c r="C1120" s="27"/>
    </row>
    <row r="1121" spans="1:3" ht="12.75">
      <c r="A1121" s="27"/>
      <c r="B1121" s="27"/>
      <c r="C1121" s="27"/>
    </row>
    <row r="1122" spans="1:3" ht="12.75">
      <c r="A1122" s="27"/>
      <c r="B1122" s="27"/>
      <c r="C1122" s="27"/>
    </row>
    <row r="1123" spans="1:3" ht="12.75">
      <c r="A1123" s="27"/>
      <c r="B1123" s="27"/>
      <c r="C1123" s="27"/>
    </row>
    <row r="1124" spans="1:3" ht="12.75">
      <c r="A1124" s="27"/>
      <c r="B1124" s="27"/>
      <c r="C1124" s="27"/>
    </row>
    <row r="1125" spans="1:3" ht="12.75">
      <c r="A1125" s="27"/>
      <c r="B1125" s="27"/>
      <c r="C1125" s="27"/>
    </row>
    <row r="1126" spans="1:3" ht="12.75">
      <c r="A1126" s="27"/>
      <c r="B1126" s="27"/>
      <c r="C1126" s="27"/>
    </row>
    <row r="1127" spans="1:3" ht="12.75">
      <c r="A1127" s="27"/>
      <c r="B1127" s="27"/>
      <c r="C1127" s="27"/>
    </row>
    <row r="1128" spans="1:3" ht="12.75">
      <c r="A1128" s="27"/>
      <c r="B1128" s="27"/>
      <c r="C1128" s="27"/>
    </row>
    <row r="1129" spans="1:3" ht="12.75">
      <c r="A1129" s="27"/>
      <c r="B1129" s="27"/>
      <c r="C1129" s="27"/>
    </row>
    <row r="1130" spans="1:3" ht="12.75">
      <c r="A1130" s="27"/>
      <c r="B1130" s="27"/>
      <c r="C1130" s="27"/>
    </row>
    <row r="1131" spans="1:3" ht="12.75">
      <c r="A1131" s="27"/>
      <c r="B1131" s="27"/>
      <c r="C1131" s="27"/>
    </row>
    <row r="1132" spans="1:3" ht="12.75">
      <c r="A1132" s="27"/>
      <c r="B1132" s="27"/>
      <c r="C1132" s="27"/>
    </row>
    <row r="1133" spans="1:3" ht="12.75">
      <c r="A1133" s="27"/>
      <c r="B1133" s="27"/>
      <c r="C1133" s="27"/>
    </row>
    <row r="1134" spans="1:3" ht="12.75">
      <c r="A1134" s="27"/>
      <c r="B1134" s="27"/>
      <c r="C1134" s="27"/>
    </row>
    <row r="1135" spans="1:3" ht="12.75">
      <c r="A1135" s="27"/>
      <c r="B1135" s="27"/>
      <c r="C1135" s="27"/>
    </row>
    <row r="1136" spans="1:3" ht="12.75">
      <c r="A1136" s="27"/>
      <c r="B1136" s="27"/>
      <c r="C1136" s="27"/>
    </row>
    <row r="1137" spans="1:3" ht="12.75">
      <c r="A1137" s="27"/>
      <c r="B1137" s="27"/>
      <c r="C1137" s="27"/>
    </row>
    <row r="1138" spans="1:3" ht="12.75">
      <c r="A1138" s="27"/>
      <c r="B1138" s="27"/>
      <c r="C1138" s="27"/>
    </row>
    <row r="1139" spans="1:3" ht="12.75">
      <c r="A1139" s="27"/>
      <c r="B1139" s="27"/>
      <c r="C1139" s="27"/>
    </row>
    <row r="1140" spans="1:3" ht="12.75">
      <c r="A1140" s="27"/>
      <c r="B1140" s="27"/>
      <c r="C1140" s="27"/>
    </row>
    <row r="1141" spans="1:3" ht="12.75">
      <c r="A1141" s="27"/>
      <c r="B1141" s="27"/>
      <c r="C1141" s="27"/>
    </row>
    <row r="1142" spans="1:3" ht="12.75">
      <c r="A1142" s="27"/>
      <c r="B1142" s="27"/>
      <c r="C1142" s="27"/>
    </row>
    <row r="1143" spans="1:3" ht="12.75">
      <c r="A1143" s="27"/>
      <c r="B1143" s="27"/>
      <c r="C1143" s="27"/>
    </row>
    <row r="1144" spans="1:3" ht="12.75">
      <c r="A1144" s="27"/>
      <c r="B1144" s="27"/>
      <c r="C1144" s="27"/>
    </row>
    <row r="1145" spans="1:3" ht="12.75">
      <c r="A1145" s="27"/>
      <c r="B1145" s="27"/>
      <c r="C1145" s="27"/>
    </row>
    <row r="1146" spans="1:3" ht="12.75">
      <c r="A1146" s="27"/>
      <c r="B1146" s="27"/>
      <c r="C1146" s="27"/>
    </row>
    <row r="1147" spans="1:3" ht="12.75">
      <c r="A1147" s="27"/>
      <c r="B1147" s="27"/>
      <c r="C1147" s="27"/>
    </row>
    <row r="1148" spans="1:3" ht="12.75">
      <c r="A1148" s="27"/>
      <c r="B1148" s="27"/>
      <c r="C1148" s="27"/>
    </row>
    <row r="1149" spans="1:3" ht="12.75">
      <c r="A1149" s="27"/>
      <c r="B1149" s="27"/>
      <c r="C1149" s="27"/>
    </row>
    <row r="1150" spans="1:3" ht="12.75">
      <c r="A1150" s="27"/>
      <c r="B1150" s="27"/>
      <c r="C1150" s="27"/>
    </row>
    <row r="1151" spans="1:3" ht="12.75">
      <c r="A1151" s="27"/>
      <c r="B1151" s="27"/>
      <c r="C1151" s="27"/>
    </row>
    <row r="1152" spans="1:3" ht="12.75">
      <c r="A1152" s="27"/>
      <c r="B1152" s="27"/>
      <c r="C1152" s="27"/>
    </row>
    <row r="1153" spans="1:3" ht="12.75">
      <c r="A1153" s="27"/>
      <c r="B1153" s="27"/>
      <c r="C1153" s="27"/>
    </row>
    <row r="1154" spans="1:3" ht="12.75">
      <c r="A1154" s="27"/>
      <c r="B1154" s="27"/>
      <c r="C1154" s="27"/>
    </row>
    <row r="1155" spans="1:3" ht="12.75">
      <c r="A1155" s="27"/>
      <c r="B1155" s="27"/>
      <c r="C1155" s="27"/>
    </row>
    <row r="1156" spans="1:3" ht="12.75">
      <c r="A1156" s="27"/>
      <c r="B1156" s="27"/>
      <c r="C1156" s="27"/>
    </row>
    <row r="1157" spans="1:3" ht="12.75">
      <c r="A1157" s="27"/>
      <c r="B1157" s="27"/>
      <c r="C1157" s="27"/>
    </row>
    <row r="1158" spans="1:3" ht="12.75">
      <c r="A1158" s="27"/>
      <c r="B1158" s="27"/>
      <c r="C1158" s="27"/>
    </row>
    <row r="1159" spans="1:3" ht="12.75">
      <c r="A1159" s="27"/>
      <c r="B1159" s="27"/>
      <c r="C1159" s="27"/>
    </row>
    <row r="1160" spans="1:3" ht="12.75">
      <c r="A1160" s="27"/>
      <c r="B1160" s="27"/>
      <c r="C1160" s="27"/>
    </row>
    <row r="1161" spans="1:3" ht="12.75">
      <c r="A1161" s="27"/>
      <c r="B1161" s="27"/>
      <c r="C1161" s="27"/>
    </row>
    <row r="1162" spans="1:3" ht="12.75">
      <c r="A1162" s="27"/>
      <c r="B1162" s="27"/>
      <c r="C1162" s="27"/>
    </row>
    <row r="1163" spans="1:3" ht="12.75">
      <c r="A1163" s="27"/>
      <c r="B1163" s="27"/>
      <c r="C1163" s="27"/>
    </row>
    <row r="1164" spans="1:3" ht="12.75">
      <c r="A1164" s="27"/>
      <c r="B1164" s="27"/>
      <c r="C1164" s="27"/>
    </row>
    <row r="1165" spans="1:3" ht="12.75">
      <c r="A1165" s="27"/>
      <c r="B1165" s="27"/>
      <c r="C1165" s="27"/>
    </row>
    <row r="1166" spans="1:3" ht="12.75">
      <c r="A1166" s="27"/>
      <c r="B1166" s="27"/>
      <c r="C1166" s="27"/>
    </row>
    <row r="1167" spans="1:3" ht="12.75">
      <c r="A1167" s="27"/>
      <c r="B1167" s="27"/>
      <c r="C1167" s="27"/>
    </row>
    <row r="1168" spans="1:3" ht="12.75">
      <c r="A1168" s="27"/>
      <c r="B1168" s="27"/>
      <c r="C1168" s="27"/>
    </row>
    <row r="1169" spans="1:3" ht="12.75">
      <c r="A1169" s="27"/>
      <c r="B1169" s="27"/>
      <c r="C1169" s="27"/>
    </row>
    <row r="1170" spans="1:3" ht="12.75">
      <c r="A1170" s="27"/>
      <c r="B1170" s="27"/>
      <c r="C1170" s="27"/>
    </row>
    <row r="1171" spans="1:3" ht="12.75">
      <c r="A1171" s="27"/>
      <c r="B1171" s="27"/>
      <c r="C1171" s="27"/>
    </row>
    <row r="1172" spans="1:3" ht="12.75">
      <c r="A1172" s="27"/>
      <c r="B1172" s="27"/>
      <c r="C1172" s="27"/>
    </row>
    <row r="1173" spans="1:3" ht="12.75">
      <c r="A1173" s="27"/>
      <c r="B1173" s="27"/>
      <c r="C1173" s="27"/>
    </row>
    <row r="1174" spans="1:3" ht="12.75">
      <c r="A1174" s="27"/>
      <c r="B1174" s="27"/>
      <c r="C1174" s="27"/>
    </row>
    <row r="1175" spans="1:3" ht="12.75">
      <c r="A1175" s="27"/>
      <c r="B1175" s="27"/>
      <c r="C1175" s="27"/>
    </row>
    <row r="1176" spans="1:3" ht="12.75">
      <c r="A1176" s="27"/>
      <c r="B1176" s="27"/>
      <c r="C1176" s="27"/>
    </row>
    <row r="1177" spans="1:3" ht="12.75">
      <c r="A1177" s="27"/>
      <c r="B1177" s="27"/>
      <c r="C1177" s="27"/>
    </row>
    <row r="1178" spans="1:3" ht="12.75">
      <c r="A1178" s="27"/>
      <c r="B1178" s="27"/>
      <c r="C1178" s="27"/>
    </row>
    <row r="1179" spans="1:3" ht="12.75">
      <c r="A1179" s="27"/>
      <c r="B1179" s="27"/>
      <c r="C1179" s="27"/>
    </row>
    <row r="1180" spans="1:3" ht="12.75">
      <c r="A1180" s="27"/>
      <c r="B1180" s="27"/>
      <c r="C1180" s="27"/>
    </row>
    <row r="1181" spans="1:3" ht="12.75">
      <c r="A1181" s="27"/>
      <c r="B1181" s="27"/>
      <c r="C1181" s="27"/>
    </row>
    <row r="1182" spans="1:3" ht="12.75">
      <c r="A1182" s="27"/>
      <c r="B1182" s="27"/>
      <c r="C1182" s="27"/>
    </row>
    <row r="1183" spans="1:3" ht="12.75">
      <c r="A1183" s="27"/>
      <c r="B1183" s="27"/>
      <c r="C1183" s="27"/>
    </row>
    <row r="1184" spans="1:3" ht="12.75">
      <c r="A1184" s="27"/>
      <c r="B1184" s="27"/>
      <c r="C1184" s="27"/>
    </row>
    <row r="1185" spans="1:3" ht="12.75">
      <c r="A1185" s="27"/>
      <c r="B1185" s="27"/>
      <c r="C1185" s="27"/>
    </row>
    <row r="1186" spans="1:3" ht="12.75">
      <c r="A1186" s="27"/>
      <c r="B1186" s="27"/>
      <c r="C1186" s="27"/>
    </row>
    <row r="1187" spans="1:3" ht="12.75">
      <c r="A1187" s="27"/>
      <c r="B1187" s="27"/>
      <c r="C1187" s="27"/>
    </row>
    <row r="1188" spans="1:3" ht="12.75">
      <c r="A1188" s="27"/>
      <c r="B1188" s="27"/>
      <c r="C1188" s="27"/>
    </row>
    <row r="1189" spans="1:3" ht="12.75">
      <c r="A1189" s="27"/>
      <c r="B1189" s="27"/>
      <c r="C1189" s="27"/>
    </row>
    <row r="1190" spans="1:3" ht="12.75">
      <c r="A1190" s="27"/>
      <c r="B1190" s="27"/>
      <c r="C1190" s="27"/>
    </row>
    <row r="1191" spans="1:3" ht="12.75">
      <c r="A1191" s="27"/>
      <c r="B1191" s="27"/>
      <c r="C1191" s="27"/>
    </row>
    <row r="1192" spans="1:3" ht="12.75">
      <c r="A1192" s="27"/>
      <c r="B1192" s="27"/>
      <c r="C1192" s="27"/>
    </row>
    <row r="1193" spans="1:3" ht="12.75">
      <c r="A1193" s="27"/>
      <c r="B1193" s="27"/>
      <c r="C1193" s="27"/>
    </row>
    <row r="1194" spans="1:3" ht="12.75">
      <c r="A1194" s="27"/>
      <c r="B1194" s="27"/>
      <c r="C1194" s="27"/>
    </row>
    <row r="1195" spans="1:3" ht="12.75">
      <c r="A1195" s="27"/>
      <c r="B1195" s="27"/>
      <c r="C1195" s="27"/>
    </row>
    <row r="1196" spans="1:3" ht="12.75">
      <c r="A1196" s="27"/>
      <c r="B1196" s="27"/>
      <c r="C1196" s="27"/>
    </row>
    <row r="1197" spans="1:3" ht="12.75">
      <c r="A1197" s="27"/>
      <c r="B1197" s="27"/>
      <c r="C1197" s="27"/>
    </row>
    <row r="1198" spans="1:3" ht="12.75">
      <c r="A1198" s="27"/>
      <c r="B1198" s="27"/>
      <c r="C1198" s="27"/>
    </row>
    <row r="1199" spans="1:3" ht="12.75">
      <c r="A1199" s="27"/>
      <c r="B1199" s="27"/>
      <c r="C1199" s="27"/>
    </row>
    <row r="1200" spans="1:3" ht="12.75">
      <c r="A1200" s="27"/>
      <c r="B1200" s="27"/>
      <c r="C1200" s="27"/>
    </row>
    <row r="1201" spans="1:3" ht="12.75">
      <c r="A1201" s="27"/>
      <c r="B1201" s="27"/>
      <c r="C1201" s="27"/>
    </row>
    <row r="1202" spans="1:3" ht="12.75">
      <c r="A1202" s="27"/>
      <c r="B1202" s="27"/>
      <c r="C1202" s="27"/>
    </row>
    <row r="1203" spans="1:3" ht="12.75">
      <c r="A1203" s="27"/>
      <c r="B1203" s="27"/>
      <c r="C1203" s="27"/>
    </row>
    <row r="1204" spans="1:3" ht="12.75">
      <c r="A1204" s="27"/>
      <c r="B1204" s="27"/>
      <c r="C1204" s="27"/>
    </row>
    <row r="1205" spans="1:3" ht="12.75">
      <c r="A1205" s="27"/>
      <c r="B1205" s="27"/>
      <c r="C1205" s="27"/>
    </row>
    <row r="1206" spans="1:3" ht="12.75">
      <c r="A1206" s="27"/>
      <c r="B1206" s="27"/>
      <c r="C1206" s="27"/>
    </row>
    <row r="1207" spans="1:3" ht="12.75">
      <c r="A1207" s="27"/>
      <c r="B1207" s="27"/>
      <c r="C1207" s="27"/>
    </row>
    <row r="1208" spans="1:3" ht="12.75">
      <c r="A1208" s="27"/>
      <c r="B1208" s="27"/>
      <c r="C1208" s="27"/>
    </row>
    <row r="1209" spans="1:3" ht="12.75">
      <c r="A1209" s="27"/>
      <c r="B1209" s="27"/>
      <c r="C1209" s="27"/>
    </row>
    <row r="1210" spans="1:3" ht="12.75">
      <c r="A1210" s="27"/>
      <c r="B1210" s="27"/>
      <c r="C1210" s="27"/>
    </row>
    <row r="1211" spans="1:3" ht="12.75">
      <c r="A1211" s="27"/>
      <c r="B1211" s="27"/>
      <c r="C1211" s="27"/>
    </row>
    <row r="1212" spans="1:3" ht="12.75">
      <c r="A1212" s="27"/>
      <c r="B1212" s="27"/>
      <c r="C1212" s="27"/>
    </row>
    <row r="1213" spans="1:3" ht="12.75">
      <c r="A1213" s="27"/>
      <c r="B1213" s="27"/>
      <c r="C1213" s="27"/>
    </row>
    <row r="1214" spans="1:3" ht="12.75">
      <c r="A1214" s="27"/>
      <c r="B1214" s="27"/>
      <c r="C1214" s="27"/>
    </row>
    <row r="1215" spans="1:3" ht="12.75">
      <c r="A1215" s="27"/>
      <c r="B1215" s="27"/>
      <c r="C1215" s="27"/>
    </row>
    <row r="1216" spans="1:3" ht="12.75">
      <c r="A1216" s="27"/>
      <c r="B1216" s="27"/>
      <c r="C1216" s="27"/>
    </row>
    <row r="1217" spans="1:3" ht="12.75">
      <c r="A1217" s="27"/>
      <c r="B1217" s="27"/>
      <c r="C1217" s="27"/>
    </row>
    <row r="1218" spans="1:3" ht="12.75">
      <c r="A1218" s="27"/>
      <c r="B1218" s="27"/>
      <c r="C1218" s="27"/>
    </row>
    <row r="1219" spans="1:3" ht="12.75">
      <c r="A1219" s="27"/>
      <c r="B1219" s="27"/>
      <c r="C1219" s="27"/>
    </row>
    <row r="1220" spans="1:3" ht="12.75">
      <c r="A1220" s="27"/>
      <c r="B1220" s="27"/>
      <c r="C1220" s="27"/>
    </row>
    <row r="1221" spans="1:3" ht="12.75">
      <c r="A1221" s="27"/>
      <c r="B1221" s="27"/>
      <c r="C1221" s="27"/>
    </row>
    <row r="1222" spans="1:3" ht="12.75">
      <c r="A1222" s="27"/>
      <c r="B1222" s="27"/>
      <c r="C1222" s="27"/>
    </row>
    <row r="1223" spans="1:3" ht="12.75">
      <c r="A1223" s="27"/>
      <c r="B1223" s="27"/>
      <c r="C1223" s="27"/>
    </row>
    <row r="1224" spans="1:3" ht="12.75">
      <c r="A1224" s="27"/>
      <c r="B1224" s="27"/>
      <c r="C1224" s="27"/>
    </row>
    <row r="1225" spans="1:3" ht="12.75">
      <c r="A1225" s="27"/>
      <c r="B1225" s="27"/>
      <c r="C1225" s="27"/>
    </row>
    <row r="1226" spans="1:3" ht="12.75">
      <c r="A1226" s="27"/>
      <c r="B1226" s="27"/>
      <c r="C1226" s="27"/>
    </row>
    <row r="1227" spans="1:3" ht="12.75">
      <c r="A1227" s="27"/>
      <c r="B1227" s="27"/>
      <c r="C1227" s="27"/>
    </row>
    <row r="1228" spans="1:3" ht="12.75">
      <c r="A1228" s="27"/>
      <c r="B1228" s="27"/>
      <c r="C1228" s="27"/>
    </row>
    <row r="1229" spans="1:3" ht="12.75">
      <c r="A1229" s="27"/>
      <c r="B1229" s="27"/>
      <c r="C1229" s="27"/>
    </row>
    <row r="1230" spans="1:3" ht="12.75">
      <c r="A1230" s="27"/>
      <c r="B1230" s="27"/>
      <c r="C1230" s="27"/>
    </row>
    <row r="1231" spans="1:3" ht="12.75">
      <c r="A1231" s="27"/>
      <c r="B1231" s="27"/>
      <c r="C1231" s="27"/>
    </row>
    <row r="1232" spans="1:3" ht="12.75">
      <c r="A1232" s="27"/>
      <c r="B1232" s="27"/>
      <c r="C1232" s="27"/>
    </row>
    <row r="1233" spans="1:3" ht="12.75">
      <c r="A1233" s="27"/>
      <c r="B1233" s="27"/>
      <c r="C1233" s="27"/>
    </row>
    <row r="1234" spans="1:3" ht="12.75">
      <c r="A1234" s="27"/>
      <c r="B1234" s="27"/>
      <c r="C1234" s="27"/>
    </row>
    <row r="1235" spans="1:3" ht="12.75">
      <c r="A1235" s="27"/>
      <c r="B1235" s="27"/>
      <c r="C1235" s="27"/>
    </row>
    <row r="1236" spans="1:3" ht="12.75">
      <c r="A1236" s="27"/>
      <c r="B1236" s="27"/>
      <c r="C1236" s="27"/>
    </row>
    <row r="1237" spans="1:3" ht="12.75">
      <c r="A1237" s="27"/>
      <c r="B1237" s="27"/>
      <c r="C1237" s="27"/>
    </row>
    <row r="1238" spans="1:3" ht="12.75">
      <c r="A1238" s="27"/>
      <c r="B1238" s="27"/>
      <c r="C1238" s="27"/>
    </row>
    <row r="1239" spans="1:3" ht="12.75">
      <c r="A1239" s="27"/>
      <c r="B1239" s="27"/>
      <c r="C1239" s="27"/>
    </row>
    <row r="1240" spans="1:3" ht="12.75">
      <c r="A1240" s="27"/>
      <c r="B1240" s="27"/>
      <c r="C1240" s="27"/>
    </row>
    <row r="1241" spans="1:3" ht="12.75">
      <c r="A1241" s="27"/>
      <c r="B1241" s="27"/>
      <c r="C1241" s="27"/>
    </row>
    <row r="1242" spans="1:3" ht="12.75">
      <c r="A1242" s="27"/>
      <c r="B1242" s="27"/>
      <c r="C1242" s="27"/>
    </row>
    <row r="1243" spans="1:3" ht="12.75">
      <c r="A1243" s="27"/>
      <c r="B1243" s="27"/>
      <c r="C1243" s="27"/>
    </row>
    <row r="1244" spans="1:3" ht="12.75">
      <c r="A1244" s="27"/>
      <c r="B1244" s="27"/>
      <c r="C1244" s="27"/>
    </row>
    <row r="1245" spans="1:3" ht="12.75">
      <c r="A1245" s="27"/>
      <c r="B1245" s="27"/>
      <c r="C1245" s="27"/>
    </row>
    <row r="1246" spans="1:3" ht="12.75">
      <c r="A1246" s="27"/>
      <c r="B1246" s="27"/>
      <c r="C1246" s="27"/>
    </row>
    <row r="1247" spans="1:3" ht="12.75">
      <c r="A1247" s="27"/>
      <c r="B1247" s="27"/>
      <c r="C1247" s="27"/>
    </row>
    <row r="1248" spans="1:3" ht="12.75">
      <c r="A1248" s="27"/>
      <c r="B1248" s="27"/>
      <c r="C1248" s="27"/>
    </row>
    <row r="1249" spans="1:3" ht="12.75">
      <c r="A1249" s="27"/>
      <c r="B1249" s="27"/>
      <c r="C1249" s="27"/>
    </row>
    <row r="1250" spans="1:3" ht="12.75">
      <c r="A1250" s="27"/>
      <c r="B1250" s="27"/>
      <c r="C1250" s="27"/>
    </row>
    <row r="1251" spans="1:3" ht="12.75">
      <c r="A1251" s="27"/>
      <c r="B1251" s="27"/>
      <c r="C1251" s="27"/>
    </row>
    <row r="1252" spans="1:3" ht="12.75">
      <c r="A1252" s="27"/>
      <c r="B1252" s="27"/>
      <c r="C1252" s="27"/>
    </row>
    <row r="1253" spans="1:3" ht="12.75">
      <c r="A1253" s="27"/>
      <c r="B1253" s="27"/>
      <c r="C1253" s="27"/>
    </row>
    <row r="1254" spans="1:3" ht="12.75">
      <c r="A1254" s="27"/>
      <c r="B1254" s="27"/>
      <c r="C1254" s="27"/>
    </row>
    <row r="1255" spans="1:3" ht="12.75">
      <c r="A1255" s="27"/>
      <c r="B1255" s="27"/>
      <c r="C1255" s="27"/>
    </row>
    <row r="1256" spans="1:3" ht="12.75">
      <c r="A1256" s="27"/>
      <c r="B1256" s="27"/>
      <c r="C1256" s="27"/>
    </row>
    <row r="1257" spans="1:3" ht="12.75">
      <c r="A1257" s="27"/>
      <c r="B1257" s="27"/>
      <c r="C1257" s="27"/>
    </row>
    <row r="1258" spans="1:3" ht="12.75">
      <c r="A1258" s="27"/>
      <c r="B1258" s="27"/>
      <c r="C1258" s="27"/>
    </row>
    <row r="1259" spans="1:3" ht="12.75">
      <c r="A1259" s="27"/>
      <c r="B1259" s="27"/>
      <c r="C1259" s="27"/>
    </row>
    <row r="1260" spans="1:3" ht="12.75">
      <c r="A1260" s="27"/>
      <c r="B1260" s="27"/>
      <c r="C1260" s="27"/>
    </row>
    <row r="1261" spans="1:3" ht="12.75">
      <c r="A1261" s="27"/>
      <c r="B1261" s="27"/>
      <c r="C1261" s="27"/>
    </row>
    <row r="1262" spans="1:3" ht="12.75">
      <c r="A1262" s="27"/>
      <c r="B1262" s="27"/>
      <c r="C1262" s="27"/>
    </row>
    <row r="1263" spans="1:3" ht="12.75">
      <c r="A1263" s="27"/>
      <c r="B1263" s="27"/>
      <c r="C1263" s="27"/>
    </row>
    <row r="1264" spans="1:3" ht="12.75">
      <c r="A1264" s="27"/>
      <c r="B1264" s="27"/>
      <c r="C1264" s="27"/>
    </row>
    <row r="1265" spans="1:3" ht="12.75">
      <c r="A1265" s="27"/>
      <c r="B1265" s="27"/>
      <c r="C1265" s="27"/>
    </row>
    <row r="1266" spans="1:3" ht="12.75">
      <c r="A1266" s="27"/>
      <c r="B1266" s="27"/>
      <c r="C1266" s="27"/>
    </row>
    <row r="1267" spans="1:3" ht="12.75">
      <c r="A1267" s="27"/>
      <c r="B1267" s="27"/>
      <c r="C1267" s="27"/>
    </row>
    <row r="1268" spans="1:3" ht="12.75">
      <c r="A1268" s="27"/>
      <c r="B1268" s="27"/>
      <c r="C1268" s="27"/>
    </row>
    <row r="1269" spans="1:3" ht="12.75">
      <c r="A1269" s="27"/>
      <c r="B1269" s="27"/>
      <c r="C1269" s="27"/>
    </row>
    <row r="1270" spans="1:3" ht="12.75">
      <c r="A1270" s="27"/>
      <c r="B1270" s="27"/>
      <c r="C1270" s="27"/>
    </row>
    <row r="1271" spans="1:3" ht="12.75">
      <c r="A1271" s="27"/>
      <c r="B1271" s="27"/>
      <c r="C1271" s="27"/>
    </row>
    <row r="1272" spans="1:3" ht="12.75">
      <c r="A1272" s="27"/>
      <c r="B1272" s="27"/>
      <c r="C1272" s="27"/>
    </row>
    <row r="1273" spans="1:3" ht="12.75">
      <c r="A1273" s="27"/>
      <c r="B1273" s="27"/>
      <c r="C1273" s="27"/>
    </row>
    <row r="1274" spans="1:3" ht="12.75">
      <c r="A1274" s="27"/>
      <c r="B1274" s="27"/>
      <c r="C1274" s="27"/>
    </row>
    <row r="1275" spans="1:3" ht="12.75">
      <c r="A1275" s="27"/>
      <c r="B1275" s="27"/>
      <c r="C1275" s="27"/>
    </row>
    <row r="1276" spans="1:3" ht="12.75">
      <c r="A1276" s="27"/>
      <c r="B1276" s="27"/>
      <c r="C1276" s="27"/>
    </row>
    <row r="1277" spans="1:3" ht="12.75">
      <c r="A1277" s="27"/>
      <c r="B1277" s="27"/>
      <c r="C1277" s="27"/>
    </row>
    <row r="1278" spans="1:3" ht="12.75">
      <c r="A1278" s="27"/>
      <c r="B1278" s="27"/>
      <c r="C1278" s="27"/>
    </row>
    <row r="1279" spans="1:3" ht="12.75">
      <c r="A1279" s="27"/>
      <c r="B1279" s="27"/>
      <c r="C1279" s="27"/>
    </row>
    <row r="1280" spans="1:3" ht="12.75">
      <c r="A1280" s="27"/>
      <c r="B1280" s="27"/>
      <c r="C1280" s="27"/>
    </row>
    <row r="1281" spans="1:3" ht="12.75">
      <c r="A1281" s="27"/>
      <c r="B1281" s="27"/>
      <c r="C1281" s="27"/>
    </row>
    <row r="1282" spans="1:3" ht="12.75">
      <c r="A1282" s="27"/>
      <c r="B1282" s="27"/>
      <c r="C1282" s="27"/>
    </row>
    <row r="1283" spans="1:3" ht="12.75">
      <c r="A1283" s="27"/>
      <c r="B1283" s="27"/>
      <c r="C1283" s="27"/>
    </row>
    <row r="1284" spans="1:3" ht="12.75">
      <c r="A1284" s="27"/>
      <c r="B1284" s="27"/>
      <c r="C1284" s="27"/>
    </row>
    <row r="1285" spans="1:3" ht="12.75">
      <c r="A1285" s="27"/>
      <c r="B1285" s="27"/>
      <c r="C1285" s="27"/>
    </row>
    <row r="1286" spans="1:3" ht="12.75">
      <c r="A1286" s="27"/>
      <c r="B1286" s="27"/>
      <c r="C1286" s="27"/>
    </row>
    <row r="1287" spans="1:3" ht="12.75">
      <c r="A1287" s="27"/>
      <c r="B1287" s="27"/>
      <c r="C1287" s="27"/>
    </row>
    <row r="1288" spans="1:3" ht="12.75">
      <c r="A1288" s="27"/>
      <c r="B1288" s="27"/>
      <c r="C1288" s="27"/>
    </row>
    <row r="1289" spans="1:3" ht="12.75">
      <c r="A1289" s="27"/>
      <c r="B1289" s="27"/>
      <c r="C1289" s="27"/>
    </row>
    <row r="1290" spans="1:3" ht="12.75">
      <c r="A1290" s="27"/>
      <c r="B1290" s="27"/>
      <c r="C1290" s="27"/>
    </row>
    <row r="1291" spans="1:3" ht="12.75">
      <c r="A1291" s="27"/>
      <c r="B1291" s="27"/>
      <c r="C1291" s="27"/>
    </row>
    <row r="1292" spans="1:3" ht="12.75">
      <c r="A1292" s="27"/>
      <c r="B1292" s="27"/>
      <c r="C1292" s="27"/>
    </row>
    <row r="1293" spans="1:3" ht="12.75">
      <c r="A1293" s="27"/>
      <c r="B1293" s="27"/>
      <c r="C1293" s="27"/>
    </row>
    <row r="1294" spans="1:3" ht="12.75">
      <c r="A1294" s="27"/>
      <c r="B1294" s="27"/>
      <c r="C1294" s="27"/>
    </row>
    <row r="1295" spans="1:3" ht="12.75">
      <c r="A1295" s="27"/>
      <c r="B1295" s="27"/>
      <c r="C1295" s="27"/>
    </row>
    <row r="1296" spans="1:3" ht="12.75">
      <c r="A1296" s="27"/>
      <c r="B1296" s="27"/>
      <c r="C1296" s="27"/>
    </row>
    <row r="1297" spans="1:3" ht="12.75">
      <c r="A1297" s="27"/>
      <c r="B1297" s="27"/>
      <c r="C1297" s="27"/>
    </row>
    <row r="1298" spans="1:3" ht="12.75">
      <c r="A1298" s="27"/>
      <c r="B1298" s="27"/>
      <c r="C1298" s="27"/>
    </row>
    <row r="1299" spans="1:3" ht="12.75">
      <c r="A1299" s="27"/>
      <c r="B1299" s="27"/>
      <c r="C1299" s="27"/>
    </row>
    <row r="1300" ht="12.75">
      <c r="A1300" s="27"/>
    </row>
    <row r="1301" ht="12.75">
      <c r="A1301" s="27"/>
    </row>
    <row r="1302" ht="12.75">
      <c r="A1302" s="27"/>
    </row>
    <row r="1303" ht="12.75">
      <c r="A1303" s="27"/>
    </row>
    <row r="1304" ht="12.75">
      <c r="A1304" s="27"/>
    </row>
    <row r="1305" ht="12.75">
      <c r="A1305" s="27"/>
    </row>
    <row r="1306" ht="12.75">
      <c r="A1306" s="27"/>
    </row>
    <row r="1307" ht="12.75">
      <c r="A1307" s="27"/>
    </row>
    <row r="1308" ht="12.75">
      <c r="A1308" s="27"/>
    </row>
    <row r="1309" ht="12.75">
      <c r="A1309" s="27"/>
    </row>
    <row r="1310" ht="12.75">
      <c r="A1310" s="27"/>
    </row>
    <row r="1311" ht="12.75">
      <c r="A1311" s="27"/>
    </row>
    <row r="1312" ht="12.75">
      <c r="A1312" s="27"/>
    </row>
    <row r="1313" ht="12.75">
      <c r="A1313" s="27"/>
    </row>
    <row r="1314" ht="12.75">
      <c r="A1314" s="27"/>
    </row>
    <row r="1315" ht="12.75">
      <c r="A1315" s="27"/>
    </row>
    <row r="1316" ht="12.75">
      <c r="A1316" s="27"/>
    </row>
    <row r="1317" ht="12.75">
      <c r="A1317" s="27"/>
    </row>
    <row r="1318" ht="12.75">
      <c r="A1318" s="27"/>
    </row>
    <row r="1319" ht="12.75">
      <c r="A1319" s="27"/>
    </row>
    <row r="1320" ht="12.75">
      <c r="A1320" s="27"/>
    </row>
    <row r="1321" ht="12.75">
      <c r="A1321" s="27"/>
    </row>
    <row r="1322" ht="12.75">
      <c r="A1322" s="27"/>
    </row>
    <row r="1323" ht="12.75">
      <c r="A1323" s="27"/>
    </row>
    <row r="1324" ht="12.75">
      <c r="A1324" s="27"/>
    </row>
    <row r="1325" ht="12.75">
      <c r="A1325" s="27"/>
    </row>
    <row r="1326" ht="12.75">
      <c r="A1326" s="27"/>
    </row>
    <row r="1327" ht="12.75">
      <c r="A1327" s="27"/>
    </row>
    <row r="1328" ht="12.75">
      <c r="A1328" s="27"/>
    </row>
    <row r="1329" ht="12.75">
      <c r="A1329" s="27"/>
    </row>
    <row r="1330" ht="12.75">
      <c r="A1330" s="27"/>
    </row>
    <row r="1331" ht="12.75">
      <c r="A1331" s="27"/>
    </row>
    <row r="1332" ht="12.75">
      <c r="A1332" s="27"/>
    </row>
    <row r="1333" ht="12.75">
      <c r="A1333" s="27"/>
    </row>
    <row r="1334" ht="12.75">
      <c r="A1334" s="27"/>
    </row>
    <row r="1335" ht="12.75">
      <c r="A1335" s="27"/>
    </row>
    <row r="1336" ht="12.75">
      <c r="A1336" s="27"/>
    </row>
    <row r="1337" ht="12.75">
      <c r="A1337" s="27"/>
    </row>
    <row r="1338" ht="12.75">
      <c r="A1338" s="27"/>
    </row>
    <row r="1339" ht="12.75">
      <c r="A1339" s="27"/>
    </row>
    <row r="1340" ht="12.75">
      <c r="A1340" s="27"/>
    </row>
    <row r="1341" ht="12.75">
      <c r="A1341" s="27"/>
    </row>
    <row r="1342" ht="12.75">
      <c r="A1342" s="27"/>
    </row>
    <row r="1343" ht="12.75">
      <c r="A1343" s="27"/>
    </row>
    <row r="1344" ht="12.75">
      <c r="A1344" s="27"/>
    </row>
    <row r="1345" ht="12.75">
      <c r="A1345" s="27"/>
    </row>
    <row r="1346" ht="12.75">
      <c r="A1346" s="27"/>
    </row>
    <row r="1347" ht="12.75">
      <c r="A1347" s="27"/>
    </row>
    <row r="1348" ht="12.75">
      <c r="A1348" s="27"/>
    </row>
    <row r="1349" ht="12.75">
      <c r="A1349" s="27"/>
    </row>
    <row r="1350" ht="12.75">
      <c r="A1350" s="27"/>
    </row>
    <row r="1351" ht="12.75">
      <c r="A1351" s="27"/>
    </row>
    <row r="1352" ht="12.75">
      <c r="A1352" s="27"/>
    </row>
    <row r="1353" ht="12.75">
      <c r="A1353" s="27"/>
    </row>
    <row r="1354" ht="12.75">
      <c r="A1354" s="27"/>
    </row>
    <row r="1355" ht="12.75">
      <c r="A1355" s="27"/>
    </row>
    <row r="1356" ht="12.75">
      <c r="A1356" s="27"/>
    </row>
    <row r="1357" ht="12.75">
      <c r="A1357" s="27"/>
    </row>
    <row r="1358" ht="12.75">
      <c r="A1358" s="27"/>
    </row>
    <row r="1359" ht="12.75">
      <c r="A1359" s="27"/>
    </row>
    <row r="1360" ht="12.75">
      <c r="A1360" s="27"/>
    </row>
    <row r="1361" ht="12.75">
      <c r="A1361" s="27"/>
    </row>
    <row r="1362" ht="12.75">
      <c r="A1362" s="27"/>
    </row>
    <row r="1363" ht="12.75">
      <c r="A1363" s="27"/>
    </row>
    <row r="1364" ht="12.75">
      <c r="A1364" s="27"/>
    </row>
    <row r="1365" ht="12.75">
      <c r="A1365" s="27"/>
    </row>
    <row r="1366" ht="12.75">
      <c r="A1366" s="27"/>
    </row>
    <row r="1367" ht="12.75">
      <c r="A1367" s="27"/>
    </row>
    <row r="1368" ht="12.75">
      <c r="A1368" s="27"/>
    </row>
    <row r="1369" ht="12.75">
      <c r="A1369" s="27"/>
    </row>
    <row r="1370" ht="12.75">
      <c r="A1370" s="27"/>
    </row>
    <row r="1371" ht="12.75">
      <c r="A1371" s="27"/>
    </row>
    <row r="1372" ht="12.75">
      <c r="A1372" s="27"/>
    </row>
    <row r="1373" ht="12.75">
      <c r="A1373" s="27"/>
    </row>
    <row r="1374" ht="12.75">
      <c r="A1374" s="27"/>
    </row>
    <row r="1375" ht="12.75">
      <c r="A1375" s="27"/>
    </row>
    <row r="1376" ht="12.75">
      <c r="A1376" s="27"/>
    </row>
    <row r="1377" ht="12.75">
      <c r="A1377" s="27"/>
    </row>
    <row r="1378" ht="12.75">
      <c r="A1378" s="27"/>
    </row>
    <row r="1379" ht="12.75">
      <c r="A1379" s="27"/>
    </row>
    <row r="1380" ht="12.75">
      <c r="A1380" s="27"/>
    </row>
    <row r="1381" ht="12.75">
      <c r="A1381" s="27"/>
    </row>
    <row r="1382" ht="12.75">
      <c r="A1382" s="27"/>
    </row>
    <row r="1383" ht="12.75">
      <c r="A1383" s="27"/>
    </row>
    <row r="1384" ht="12.75">
      <c r="A1384" s="27"/>
    </row>
    <row r="1385" ht="12.75">
      <c r="A1385" s="27"/>
    </row>
    <row r="1386" ht="12.75">
      <c r="A1386" s="27"/>
    </row>
    <row r="1387" ht="12.75">
      <c r="A1387" s="27"/>
    </row>
    <row r="1388" ht="12.75">
      <c r="A1388" s="27"/>
    </row>
    <row r="1389" ht="12.75">
      <c r="A1389" s="27"/>
    </row>
    <row r="1390" ht="12.75">
      <c r="A1390" s="27"/>
    </row>
    <row r="1391" ht="12.75">
      <c r="A1391" s="27"/>
    </row>
    <row r="1392" ht="12.75">
      <c r="A1392" s="27"/>
    </row>
    <row r="1393" ht="12.75">
      <c r="A1393" s="27"/>
    </row>
    <row r="1394" ht="12.75">
      <c r="A1394" s="27"/>
    </row>
    <row r="1395" ht="12.75">
      <c r="A1395" s="27"/>
    </row>
    <row r="1396" ht="12.75">
      <c r="A1396" s="27"/>
    </row>
    <row r="1397" ht="12.75">
      <c r="A1397" s="27"/>
    </row>
    <row r="1398" ht="12.75">
      <c r="A1398" s="27"/>
    </row>
    <row r="1399" ht="12.75">
      <c r="A1399" s="27"/>
    </row>
    <row r="1400" ht="12.75">
      <c r="A1400" s="27"/>
    </row>
    <row r="1401" ht="12.75">
      <c r="A1401" s="27"/>
    </row>
    <row r="1402" ht="12.75">
      <c r="A1402" s="27"/>
    </row>
    <row r="1403" ht="12.75">
      <c r="A1403" s="27"/>
    </row>
    <row r="1404" ht="12.75">
      <c r="A1404" s="27"/>
    </row>
    <row r="1405" ht="12.75">
      <c r="A1405" s="27"/>
    </row>
    <row r="1406" ht="12.75">
      <c r="A1406" s="27"/>
    </row>
    <row r="1407" ht="12.75">
      <c r="A1407" s="27"/>
    </row>
    <row r="1408" ht="12.75">
      <c r="A1408" s="27"/>
    </row>
    <row r="1409" ht="12.75">
      <c r="A1409" s="27"/>
    </row>
    <row r="1410" ht="12.75">
      <c r="A1410" s="27"/>
    </row>
    <row r="1411" ht="12.75">
      <c r="A1411" s="27"/>
    </row>
    <row r="1412" ht="12.75">
      <c r="A1412" s="27"/>
    </row>
    <row r="1413" ht="12.75">
      <c r="A1413" s="27"/>
    </row>
    <row r="1414" ht="12.75">
      <c r="A1414" s="27"/>
    </row>
    <row r="1415" ht="12.75">
      <c r="A1415" s="27"/>
    </row>
    <row r="1416" ht="12.75">
      <c r="A1416" s="27"/>
    </row>
    <row r="1417" ht="12.75">
      <c r="A1417" s="27"/>
    </row>
    <row r="1418" ht="12.75">
      <c r="A1418" s="27"/>
    </row>
    <row r="1419" ht="12.75">
      <c r="A1419" s="27"/>
    </row>
    <row r="1420" ht="12.75">
      <c r="A1420" s="27"/>
    </row>
    <row r="1421" ht="12.75">
      <c r="A1421" s="27"/>
    </row>
    <row r="1422" ht="12.75">
      <c r="A1422" s="27"/>
    </row>
    <row r="1423" ht="12.75">
      <c r="A1423" s="27"/>
    </row>
    <row r="1424" ht="12.75">
      <c r="A1424" s="27"/>
    </row>
    <row r="1425" ht="12.75">
      <c r="A1425" s="27"/>
    </row>
    <row r="1426" ht="12.75">
      <c r="A1426" s="27"/>
    </row>
    <row r="1427" ht="12.75">
      <c r="A1427" s="27"/>
    </row>
    <row r="1428" ht="12.75">
      <c r="A1428" s="27"/>
    </row>
    <row r="1429" ht="12.75">
      <c r="A1429" s="27"/>
    </row>
    <row r="1430" ht="12.75">
      <c r="A1430" s="27"/>
    </row>
    <row r="1431" ht="12.75">
      <c r="A1431" s="27"/>
    </row>
    <row r="1432" ht="12.75">
      <c r="A1432" s="27"/>
    </row>
    <row r="1433" ht="12.75">
      <c r="A1433" s="27"/>
    </row>
    <row r="1434" ht="12.75">
      <c r="A1434" s="27"/>
    </row>
    <row r="1435" ht="12.75">
      <c r="A1435" s="27"/>
    </row>
    <row r="1436" ht="12.75">
      <c r="A1436" s="27"/>
    </row>
    <row r="1437" ht="12.75">
      <c r="A1437" s="27"/>
    </row>
    <row r="1438" ht="12.75">
      <c r="A1438" s="27"/>
    </row>
    <row r="1439" ht="12.75">
      <c r="A1439" s="27"/>
    </row>
    <row r="1440" ht="12.75">
      <c r="A1440" s="27"/>
    </row>
    <row r="1441" ht="12.75">
      <c r="A1441" s="27"/>
    </row>
    <row r="1442" ht="12.75">
      <c r="A1442" s="27"/>
    </row>
    <row r="1443" ht="12.75">
      <c r="A1443" s="27"/>
    </row>
    <row r="1444" ht="12.75">
      <c r="A1444" s="27"/>
    </row>
    <row r="1445" ht="12.75">
      <c r="A1445" s="27"/>
    </row>
    <row r="1446" ht="12.75">
      <c r="A1446" s="27"/>
    </row>
    <row r="1447" ht="12.75">
      <c r="A1447" s="27"/>
    </row>
    <row r="1448" ht="12.75">
      <c r="A1448" s="27"/>
    </row>
    <row r="1449" ht="12.75">
      <c r="A1449" s="27"/>
    </row>
    <row r="1450" ht="12.75">
      <c r="A1450" s="27"/>
    </row>
    <row r="1451" ht="12.75">
      <c r="A1451" s="27"/>
    </row>
    <row r="1452" ht="12.75">
      <c r="A1452" s="27"/>
    </row>
    <row r="1453" ht="12.75">
      <c r="A1453" s="27"/>
    </row>
    <row r="1454" ht="12.75">
      <c r="A1454" s="27"/>
    </row>
    <row r="1455" ht="12.75">
      <c r="A1455" s="27"/>
    </row>
    <row r="1456" ht="12.75">
      <c r="A1456" s="27"/>
    </row>
    <row r="1457" ht="12.75">
      <c r="A1457" s="27"/>
    </row>
    <row r="1458" ht="12.75">
      <c r="A1458" s="27"/>
    </row>
    <row r="1459" ht="12.75">
      <c r="A1459" s="27"/>
    </row>
    <row r="1460" ht="12.75">
      <c r="A1460" s="27"/>
    </row>
    <row r="1461" ht="12.75">
      <c r="A1461" s="27"/>
    </row>
    <row r="1462" ht="12.75">
      <c r="A1462" s="27"/>
    </row>
    <row r="1463" ht="12.75">
      <c r="A1463" s="27"/>
    </row>
    <row r="1464" ht="12.75">
      <c r="A1464" s="27"/>
    </row>
    <row r="1465" ht="12.75">
      <c r="A1465" s="27"/>
    </row>
    <row r="1466" ht="12.75">
      <c r="A1466" s="27"/>
    </row>
    <row r="1467" ht="12.75">
      <c r="A1467" s="27"/>
    </row>
    <row r="1468" ht="12.75">
      <c r="A1468" s="27"/>
    </row>
    <row r="1469" ht="12.75">
      <c r="A1469" s="27"/>
    </row>
    <row r="1470" ht="12.75">
      <c r="A1470" s="27"/>
    </row>
    <row r="1471" ht="12.75">
      <c r="A1471" s="27"/>
    </row>
    <row r="1472" ht="12.75">
      <c r="A1472" s="27"/>
    </row>
    <row r="1473" ht="12.75">
      <c r="A1473" s="27"/>
    </row>
    <row r="1474" ht="12.75">
      <c r="A1474" s="27"/>
    </row>
    <row r="1475" ht="12.75">
      <c r="A1475" s="27"/>
    </row>
    <row r="1476" ht="12.75">
      <c r="A1476" s="27"/>
    </row>
    <row r="1477" ht="12.75">
      <c r="A1477" s="27"/>
    </row>
    <row r="1478" ht="12.75">
      <c r="A1478" s="27"/>
    </row>
    <row r="1479" ht="12.75">
      <c r="A1479" s="27"/>
    </row>
    <row r="1480" ht="12.75">
      <c r="A1480" s="27"/>
    </row>
    <row r="1481" ht="12.75">
      <c r="A1481" s="27"/>
    </row>
    <row r="1482" ht="12.75">
      <c r="A1482" s="27"/>
    </row>
    <row r="1483" ht="12.75">
      <c r="A1483" s="27"/>
    </row>
    <row r="1484" ht="12.75">
      <c r="A1484" s="27"/>
    </row>
    <row r="1485" ht="12.75">
      <c r="A1485" s="27"/>
    </row>
    <row r="1486" ht="12.75">
      <c r="A1486" s="27"/>
    </row>
    <row r="1487" ht="12.75">
      <c r="A1487" s="27"/>
    </row>
    <row r="1488" ht="12.75">
      <c r="A1488" s="27"/>
    </row>
    <row r="1489" ht="12.75">
      <c r="A1489" s="27"/>
    </row>
    <row r="1490" ht="12.75">
      <c r="A1490" s="27"/>
    </row>
    <row r="1491" ht="12.75">
      <c r="A1491" s="27"/>
    </row>
    <row r="1492" ht="12.75">
      <c r="A1492" s="27"/>
    </row>
    <row r="1493" ht="12.75">
      <c r="A1493" s="27"/>
    </row>
    <row r="1494" ht="12.75">
      <c r="A1494" s="27"/>
    </row>
    <row r="1495" ht="12.75">
      <c r="A1495" s="27"/>
    </row>
    <row r="1496" ht="12.75">
      <c r="A1496" s="27"/>
    </row>
    <row r="1497" ht="12.75">
      <c r="A1497" s="27"/>
    </row>
    <row r="1498" ht="12.75">
      <c r="A1498" s="27"/>
    </row>
    <row r="1499" ht="12.75">
      <c r="A1499" s="27"/>
    </row>
    <row r="1500" ht="12.75">
      <c r="A1500" s="27"/>
    </row>
    <row r="1501" ht="12.75">
      <c r="A1501" s="27"/>
    </row>
    <row r="1502" ht="12.75">
      <c r="A1502" s="27"/>
    </row>
    <row r="1503" ht="12.75">
      <c r="A1503" s="27"/>
    </row>
    <row r="1504" ht="12.75">
      <c r="A1504" s="27"/>
    </row>
    <row r="1505" ht="12.75">
      <c r="A1505" s="27"/>
    </row>
    <row r="1506" ht="12.75">
      <c r="A1506" s="27"/>
    </row>
    <row r="1507" ht="12.75">
      <c r="A1507" s="27"/>
    </row>
    <row r="1508" ht="12.75">
      <c r="A1508" s="27"/>
    </row>
    <row r="1509" ht="12.75">
      <c r="A1509" s="27"/>
    </row>
    <row r="1510" ht="12.75">
      <c r="A1510" s="27"/>
    </row>
    <row r="1511" ht="12.75">
      <c r="A1511" s="27"/>
    </row>
    <row r="1512" ht="12.75">
      <c r="A1512" s="27"/>
    </row>
    <row r="1513" ht="12.75">
      <c r="A1513" s="27"/>
    </row>
    <row r="1514" ht="12.75">
      <c r="A1514" s="27"/>
    </row>
    <row r="1515" ht="12.75">
      <c r="A1515" s="27"/>
    </row>
    <row r="1516" ht="12.75">
      <c r="A1516" s="27"/>
    </row>
    <row r="1517" ht="12.75">
      <c r="A1517" s="27"/>
    </row>
    <row r="1518" ht="12.75">
      <c r="A1518" s="27"/>
    </row>
    <row r="1519" ht="12.75">
      <c r="A1519" s="27"/>
    </row>
    <row r="1520" ht="12.75">
      <c r="A1520" s="27"/>
    </row>
    <row r="1521" ht="12.75">
      <c r="A1521" s="27"/>
    </row>
    <row r="1522" ht="12.75">
      <c r="A1522" s="27"/>
    </row>
    <row r="1523" ht="12.75">
      <c r="A1523" s="27"/>
    </row>
    <row r="1524" ht="12.75">
      <c r="A1524" s="27"/>
    </row>
    <row r="1525" ht="12.75">
      <c r="A1525" s="27"/>
    </row>
    <row r="1526" ht="12.75">
      <c r="A1526" s="27"/>
    </row>
    <row r="1527" ht="12.75">
      <c r="A1527" s="27"/>
    </row>
    <row r="1528" ht="12.75">
      <c r="A1528" s="27"/>
    </row>
    <row r="1529" ht="12.75">
      <c r="A1529" s="27"/>
    </row>
    <row r="1530" ht="12.75">
      <c r="A1530" s="27"/>
    </row>
    <row r="1531" ht="12.75">
      <c r="A1531" s="27"/>
    </row>
    <row r="1532" ht="12.75">
      <c r="A1532" s="27"/>
    </row>
    <row r="1533" ht="12.75">
      <c r="A1533" s="27"/>
    </row>
    <row r="1534" ht="12.75">
      <c r="A1534" s="27"/>
    </row>
    <row r="1535" ht="12.75">
      <c r="A1535" s="27"/>
    </row>
    <row r="1536" ht="12.75">
      <c r="A1536" s="27"/>
    </row>
    <row r="1537" ht="12.75">
      <c r="A1537" s="27"/>
    </row>
    <row r="1538" ht="12.75">
      <c r="A1538" s="27"/>
    </row>
    <row r="1539" ht="12.75">
      <c r="A1539" s="27"/>
    </row>
    <row r="1540" ht="12.75">
      <c r="A1540" s="27"/>
    </row>
    <row r="1541" ht="12.75">
      <c r="A1541" s="27"/>
    </row>
    <row r="1542" ht="12.75">
      <c r="A1542" s="27"/>
    </row>
    <row r="1543" ht="12.75">
      <c r="A1543" s="27"/>
    </row>
    <row r="1544" ht="12.75">
      <c r="A1544" s="27"/>
    </row>
    <row r="1545" ht="12.75">
      <c r="A1545" s="27"/>
    </row>
    <row r="1546" ht="12.75">
      <c r="A1546" s="27"/>
    </row>
    <row r="1547" ht="12.75">
      <c r="A1547" s="27"/>
    </row>
    <row r="1548" ht="12.75">
      <c r="A1548" s="27"/>
    </row>
    <row r="1549" ht="12.75">
      <c r="A1549" s="27"/>
    </row>
    <row r="1550" ht="12.75">
      <c r="A1550" s="27"/>
    </row>
    <row r="1551" ht="12.75">
      <c r="A1551" s="27"/>
    </row>
    <row r="1552" ht="12.75">
      <c r="A1552" s="27"/>
    </row>
    <row r="1553" ht="12.75">
      <c r="A1553" s="27"/>
    </row>
    <row r="1554" ht="12.75">
      <c r="A1554" s="27"/>
    </row>
    <row r="1555" ht="12.75">
      <c r="A1555" s="27"/>
    </row>
    <row r="1556" ht="12.75">
      <c r="A1556" s="27"/>
    </row>
    <row r="1557" ht="12.75">
      <c r="A1557" s="27"/>
    </row>
    <row r="1558" ht="12.75">
      <c r="A1558" s="27"/>
    </row>
    <row r="1559" ht="12.75">
      <c r="A1559" s="27"/>
    </row>
    <row r="1560" ht="12.75">
      <c r="A1560" s="27"/>
    </row>
    <row r="1561" ht="12.75">
      <c r="A1561" s="27"/>
    </row>
    <row r="1562" ht="12.75">
      <c r="A1562" s="27"/>
    </row>
    <row r="1563" ht="12.75">
      <c r="A1563" s="27"/>
    </row>
    <row r="1564" ht="12.75">
      <c r="A1564" s="27"/>
    </row>
    <row r="1565" ht="12.75">
      <c r="A1565" s="27"/>
    </row>
    <row r="1566" ht="12.75">
      <c r="A1566" s="27"/>
    </row>
    <row r="1567" ht="12.75">
      <c r="A1567" s="27"/>
    </row>
    <row r="1568" ht="12.75">
      <c r="A1568" s="27"/>
    </row>
    <row r="1569" ht="12.75">
      <c r="A1569" s="27"/>
    </row>
    <row r="1570" ht="12.75">
      <c r="A1570" s="27"/>
    </row>
    <row r="1571" ht="12.75">
      <c r="A1571" s="27"/>
    </row>
    <row r="1572" ht="12.75">
      <c r="A1572" s="27"/>
    </row>
    <row r="1573" ht="12.75">
      <c r="A1573" s="27"/>
    </row>
    <row r="1574" ht="12.75">
      <c r="A1574" s="27"/>
    </row>
    <row r="1575" ht="12.75">
      <c r="A1575" s="27"/>
    </row>
    <row r="1576" ht="12.75">
      <c r="A1576" s="27"/>
    </row>
    <row r="1577" ht="12.75">
      <c r="A1577" s="27"/>
    </row>
    <row r="1578" ht="12.75">
      <c r="A1578" s="27"/>
    </row>
    <row r="1579" ht="12.75">
      <c r="A1579" s="27"/>
    </row>
    <row r="1580" ht="12.75">
      <c r="A1580" s="27"/>
    </row>
    <row r="1581" ht="12.75">
      <c r="A1581" s="27"/>
    </row>
    <row r="1582" ht="12.75">
      <c r="A1582" s="27"/>
    </row>
    <row r="1583" ht="12.75">
      <c r="A1583" s="27"/>
    </row>
    <row r="1584" ht="12.75">
      <c r="A1584" s="27"/>
    </row>
    <row r="1585" ht="12.75">
      <c r="A1585" s="27"/>
    </row>
    <row r="1586" ht="12.75">
      <c r="A1586" s="27"/>
    </row>
    <row r="1587" ht="12.75">
      <c r="A1587" s="27"/>
    </row>
    <row r="1588" ht="12.75">
      <c r="A1588" s="27"/>
    </row>
    <row r="1589" ht="12.75">
      <c r="A1589" s="27"/>
    </row>
    <row r="1590" ht="12.75">
      <c r="A1590" s="27"/>
    </row>
    <row r="1591" ht="12.75">
      <c r="A1591" s="27"/>
    </row>
    <row r="1592" ht="12.75">
      <c r="A1592" s="27"/>
    </row>
    <row r="1593" ht="12.75">
      <c r="A1593" s="27"/>
    </row>
    <row r="1594" ht="12.75">
      <c r="A1594" s="27"/>
    </row>
    <row r="1595" ht="12.75">
      <c r="A1595" s="27"/>
    </row>
    <row r="1596" ht="12.75">
      <c r="A1596" s="27"/>
    </row>
    <row r="1597" ht="12.75">
      <c r="A1597" s="27"/>
    </row>
    <row r="1598" ht="12.75">
      <c r="A1598" s="27"/>
    </row>
    <row r="1599" ht="12.75">
      <c r="A1599" s="27"/>
    </row>
    <row r="1600" ht="12.75">
      <c r="A1600" s="27"/>
    </row>
    <row r="1601" ht="12.75">
      <c r="A1601" s="27"/>
    </row>
    <row r="1602" ht="12.75">
      <c r="A1602" s="27"/>
    </row>
    <row r="1603" ht="12.75">
      <c r="A1603" s="27"/>
    </row>
    <row r="1604" ht="12.75">
      <c r="A1604" s="27"/>
    </row>
    <row r="1605" ht="12.75">
      <c r="A1605" s="27"/>
    </row>
    <row r="1606" ht="12.75">
      <c r="A1606" s="27"/>
    </row>
    <row r="1607" ht="12.75">
      <c r="A1607" s="27"/>
    </row>
    <row r="1608" ht="12.75">
      <c r="A1608" s="27"/>
    </row>
    <row r="1609" ht="12.75">
      <c r="A1609" s="27"/>
    </row>
    <row r="1610" ht="12.75">
      <c r="A1610" s="27"/>
    </row>
    <row r="1611" ht="12.75">
      <c r="A1611" s="27"/>
    </row>
    <row r="1612" ht="12.75">
      <c r="A1612" s="27"/>
    </row>
    <row r="1613" ht="12.75">
      <c r="A1613" s="27"/>
    </row>
    <row r="1614" ht="12.75">
      <c r="A1614" s="27"/>
    </row>
    <row r="1615" ht="12.75">
      <c r="A1615" s="27"/>
    </row>
    <row r="1616" ht="12.75">
      <c r="A1616" s="27"/>
    </row>
    <row r="1617" ht="12.75">
      <c r="A1617" s="27"/>
    </row>
    <row r="1618" ht="12.75">
      <c r="A1618" s="27"/>
    </row>
    <row r="1619" ht="12.75">
      <c r="A1619" s="27"/>
    </row>
    <row r="1620" ht="12.75">
      <c r="A1620" s="27"/>
    </row>
    <row r="1621" ht="12.75">
      <c r="A1621" s="27"/>
    </row>
    <row r="1622" ht="12.75">
      <c r="A1622" s="27"/>
    </row>
    <row r="1623" ht="12.75">
      <c r="A1623" s="27"/>
    </row>
    <row r="1624" ht="12.75">
      <c r="A1624" s="27"/>
    </row>
    <row r="1625" ht="12.75">
      <c r="A1625" s="27"/>
    </row>
    <row r="1626" ht="12.75">
      <c r="A1626" s="27"/>
    </row>
    <row r="1627" ht="12.75">
      <c r="A1627" s="27"/>
    </row>
    <row r="1628" ht="12.75">
      <c r="A1628" s="27"/>
    </row>
    <row r="1629" ht="12.75">
      <c r="A1629" s="27"/>
    </row>
    <row r="1630" ht="12.75">
      <c r="A1630" s="27"/>
    </row>
    <row r="1631" ht="12.75">
      <c r="A1631" s="27"/>
    </row>
    <row r="1632" ht="12.75">
      <c r="A1632" s="27"/>
    </row>
    <row r="1633" ht="12.75">
      <c r="A1633" s="27"/>
    </row>
    <row r="1634" ht="12.75">
      <c r="A1634" s="27"/>
    </row>
    <row r="1635" ht="12.75">
      <c r="A1635" s="27"/>
    </row>
    <row r="1636" ht="12.75">
      <c r="A1636" s="27"/>
    </row>
    <row r="1637" ht="12.75">
      <c r="A1637" s="27"/>
    </row>
    <row r="1638" ht="12.75">
      <c r="A1638" s="27"/>
    </row>
    <row r="1639" ht="12.75">
      <c r="A1639" s="27"/>
    </row>
    <row r="1640" ht="12.75">
      <c r="A1640" s="27"/>
    </row>
    <row r="1641" ht="12.75">
      <c r="A1641" s="27"/>
    </row>
    <row r="1642" ht="12.75">
      <c r="A1642" s="27"/>
    </row>
    <row r="1643" ht="12.75">
      <c r="A1643" s="27"/>
    </row>
    <row r="1644" ht="12.75">
      <c r="A1644" s="27"/>
    </row>
    <row r="1645" ht="12.75">
      <c r="A1645" s="27"/>
    </row>
    <row r="1646" ht="12.75">
      <c r="A1646" s="27"/>
    </row>
    <row r="1647" ht="12.75">
      <c r="A1647" s="27"/>
    </row>
    <row r="1648" ht="12.75">
      <c r="A1648" s="27"/>
    </row>
    <row r="1649" ht="12.75">
      <c r="A1649" s="27"/>
    </row>
    <row r="1650" ht="12.75">
      <c r="A1650" s="27"/>
    </row>
    <row r="1651" ht="12.75">
      <c r="A1651" s="27"/>
    </row>
    <row r="1652" ht="12.75">
      <c r="A1652" s="27"/>
    </row>
    <row r="1653" ht="12.75">
      <c r="A1653" s="27"/>
    </row>
    <row r="1654" ht="12.75">
      <c r="A1654" s="27"/>
    </row>
    <row r="1655" ht="12.75">
      <c r="A1655" s="27"/>
    </row>
    <row r="1656" ht="12.75">
      <c r="A1656" s="27"/>
    </row>
    <row r="1657" ht="12.75">
      <c r="A1657" s="27"/>
    </row>
    <row r="1658" ht="12.75">
      <c r="A1658" s="27"/>
    </row>
    <row r="1659" ht="12.75">
      <c r="A1659" s="27"/>
    </row>
    <row r="1660" ht="12.75">
      <c r="A1660" s="27"/>
    </row>
    <row r="1661" ht="12.75">
      <c r="A1661" s="27"/>
    </row>
    <row r="1662" ht="12.75">
      <c r="A1662" s="27"/>
    </row>
    <row r="1663" ht="12.75">
      <c r="A1663" s="27"/>
    </row>
    <row r="1664" ht="12.75">
      <c r="A1664" s="27"/>
    </row>
    <row r="1665" ht="12.75">
      <c r="A1665" s="27"/>
    </row>
    <row r="1666" ht="12.75">
      <c r="A1666" s="27"/>
    </row>
    <row r="1667" ht="12.75">
      <c r="A1667" s="27"/>
    </row>
    <row r="1668" ht="12.75">
      <c r="A1668" s="27"/>
    </row>
    <row r="1669" ht="12.75">
      <c r="A1669" s="27"/>
    </row>
    <row r="1670" ht="12.75">
      <c r="A1670" s="27"/>
    </row>
    <row r="1671" ht="12.75">
      <c r="A1671" s="27"/>
    </row>
    <row r="1672" ht="12.75">
      <c r="A1672" s="27"/>
    </row>
    <row r="1673" ht="12.75">
      <c r="A1673" s="27"/>
    </row>
    <row r="1674" ht="12.75">
      <c r="A1674" s="27"/>
    </row>
    <row r="1675" ht="12.75">
      <c r="A1675" s="27"/>
    </row>
    <row r="1676" ht="12.75">
      <c r="A1676" s="27"/>
    </row>
    <row r="1677" ht="12.75">
      <c r="A1677" s="27"/>
    </row>
    <row r="1678" ht="12.75">
      <c r="A1678" s="27"/>
    </row>
    <row r="1679" ht="12.75">
      <c r="A1679" s="27"/>
    </row>
    <row r="1680" ht="12.75">
      <c r="A1680" s="27"/>
    </row>
    <row r="1681" ht="12.75">
      <c r="A1681" s="27"/>
    </row>
    <row r="1682" ht="12.75">
      <c r="A1682" s="27"/>
    </row>
    <row r="1683" ht="12.75">
      <c r="A1683" s="27"/>
    </row>
    <row r="1684" ht="12.75">
      <c r="A1684" s="27"/>
    </row>
    <row r="1685" ht="12.75">
      <c r="A1685" s="27"/>
    </row>
    <row r="1686" ht="12.75">
      <c r="A1686" s="27"/>
    </row>
    <row r="1687" ht="12.75">
      <c r="A1687" s="27"/>
    </row>
    <row r="1688" ht="12.75">
      <c r="A1688" s="27"/>
    </row>
    <row r="1689" ht="12.75">
      <c r="A1689" s="27"/>
    </row>
    <row r="1690" ht="12.75">
      <c r="A1690" s="27"/>
    </row>
    <row r="1691" ht="12.75">
      <c r="A1691" s="27"/>
    </row>
    <row r="1692" ht="12.75">
      <c r="A1692" s="27"/>
    </row>
    <row r="1693" ht="12.75">
      <c r="A1693" s="27"/>
    </row>
    <row r="1694" ht="12.75">
      <c r="A1694" s="27"/>
    </row>
    <row r="1695" ht="12.75">
      <c r="A1695" s="27"/>
    </row>
    <row r="1696" ht="12.75">
      <c r="A1696" s="27"/>
    </row>
    <row r="1697" ht="12.75">
      <c r="A1697" s="27"/>
    </row>
    <row r="1698" ht="12.75">
      <c r="A1698" s="27"/>
    </row>
    <row r="1699" ht="12.75">
      <c r="A1699" s="27"/>
    </row>
    <row r="1700" ht="12.75">
      <c r="A1700" s="27"/>
    </row>
    <row r="1701" ht="12.75">
      <c r="A1701" s="27"/>
    </row>
    <row r="1702" ht="12.75">
      <c r="A1702" s="27"/>
    </row>
    <row r="1703" ht="12.75">
      <c r="A1703" s="27"/>
    </row>
    <row r="1704" ht="12.75">
      <c r="A1704" s="27"/>
    </row>
    <row r="1705" ht="12.75">
      <c r="A1705" s="27"/>
    </row>
    <row r="1706" ht="12.75">
      <c r="A1706" s="27"/>
    </row>
    <row r="1707" ht="12.75">
      <c r="A1707" s="27"/>
    </row>
    <row r="1708" ht="12.75">
      <c r="A1708" s="27"/>
    </row>
    <row r="1709" ht="12.75">
      <c r="A1709" s="27"/>
    </row>
    <row r="1710" ht="12.75">
      <c r="A1710" s="27"/>
    </row>
    <row r="1711" ht="12.75">
      <c r="A1711" s="27"/>
    </row>
    <row r="1712" ht="12.75">
      <c r="A1712" s="27"/>
    </row>
    <row r="1713" ht="12.75">
      <c r="A1713" s="27"/>
    </row>
    <row r="1714" ht="12.75">
      <c r="A1714" s="27"/>
    </row>
    <row r="1715" ht="12.75">
      <c r="A1715" s="27"/>
    </row>
    <row r="1716" ht="12.75">
      <c r="A1716" s="27"/>
    </row>
    <row r="1717" ht="12.75">
      <c r="A1717" s="27"/>
    </row>
    <row r="1718" ht="12.75">
      <c r="A1718" s="27"/>
    </row>
    <row r="1719" ht="12.75">
      <c r="A1719" s="27"/>
    </row>
    <row r="1720" ht="12.75">
      <c r="A1720" s="27"/>
    </row>
    <row r="1721" ht="12.75">
      <c r="A1721" s="27"/>
    </row>
    <row r="1722" ht="12.75">
      <c r="A1722" s="27"/>
    </row>
    <row r="1723" ht="12.75">
      <c r="A1723" s="27"/>
    </row>
    <row r="1724" ht="12.75">
      <c r="A1724" s="27"/>
    </row>
    <row r="1725" ht="12.75">
      <c r="A1725" s="27"/>
    </row>
    <row r="1726" ht="12.75">
      <c r="A1726" s="27"/>
    </row>
    <row r="1727" ht="12.75">
      <c r="A1727" s="27"/>
    </row>
    <row r="1728" ht="12.75">
      <c r="A1728" s="27"/>
    </row>
    <row r="1729" ht="12.75">
      <c r="A1729" s="27"/>
    </row>
    <row r="1730" ht="12.75">
      <c r="A1730" s="27"/>
    </row>
    <row r="1731" ht="12.75">
      <c r="A1731" s="27"/>
    </row>
    <row r="1732" ht="12.75">
      <c r="A1732" s="27"/>
    </row>
    <row r="1733" ht="12.75">
      <c r="A1733" s="27"/>
    </row>
    <row r="1734" ht="12.75">
      <c r="A1734" s="27"/>
    </row>
    <row r="1735" ht="12.75">
      <c r="A1735" s="27"/>
    </row>
    <row r="1736" ht="12.75">
      <c r="A1736" s="27"/>
    </row>
    <row r="1737" ht="12.75">
      <c r="A1737" s="27"/>
    </row>
    <row r="1738" ht="12.75">
      <c r="A1738" s="27"/>
    </row>
    <row r="1739" ht="12.75">
      <c r="A1739" s="27"/>
    </row>
    <row r="1740" ht="12.75">
      <c r="A1740" s="27"/>
    </row>
    <row r="1741" ht="12.75">
      <c r="A1741" s="27"/>
    </row>
    <row r="1742" ht="12.75">
      <c r="A1742" s="27"/>
    </row>
    <row r="1743" ht="12.75">
      <c r="A1743" s="27"/>
    </row>
    <row r="1744" ht="12.75">
      <c r="A1744" s="27"/>
    </row>
    <row r="1745" ht="12.75">
      <c r="A1745" s="27"/>
    </row>
    <row r="1746" ht="12.75">
      <c r="A1746" s="27"/>
    </row>
    <row r="1747" ht="12.75">
      <c r="A1747" s="27"/>
    </row>
    <row r="1748" ht="12.75">
      <c r="A1748" s="27"/>
    </row>
    <row r="1749" ht="12.75">
      <c r="A1749" s="27"/>
    </row>
    <row r="1750" ht="12.75">
      <c r="A1750" s="27"/>
    </row>
    <row r="1751" ht="12.75">
      <c r="A1751" s="27"/>
    </row>
    <row r="1752" ht="12.75">
      <c r="A1752" s="27"/>
    </row>
    <row r="1753" ht="12.75">
      <c r="A1753" s="27"/>
    </row>
    <row r="1754" ht="12.75">
      <c r="A1754" s="27"/>
    </row>
    <row r="1755" ht="12.75">
      <c r="A1755" s="27"/>
    </row>
    <row r="1756" ht="12.75">
      <c r="A1756" s="27"/>
    </row>
    <row r="1757" ht="12.75">
      <c r="A1757" s="27"/>
    </row>
    <row r="1758" ht="12.75">
      <c r="A1758" s="27"/>
    </row>
    <row r="1759" ht="12.75">
      <c r="A1759" s="27"/>
    </row>
    <row r="1760" ht="12.75">
      <c r="A1760" s="27"/>
    </row>
    <row r="1761" ht="12.75">
      <c r="A1761" s="27"/>
    </row>
    <row r="1762" ht="12.75">
      <c r="A1762" s="27"/>
    </row>
    <row r="1763" ht="12.75">
      <c r="A1763" s="27"/>
    </row>
    <row r="1764" ht="12.75">
      <c r="A1764" s="27"/>
    </row>
    <row r="1765" ht="12.75">
      <c r="A1765" s="27"/>
    </row>
    <row r="1766" ht="12.75">
      <c r="A1766" s="27"/>
    </row>
    <row r="1767" ht="12.75">
      <c r="A1767" s="27"/>
    </row>
    <row r="1768" ht="12.75">
      <c r="A1768" s="27"/>
    </row>
    <row r="1769" ht="12.75">
      <c r="A1769" s="27"/>
    </row>
    <row r="1770" ht="12.75">
      <c r="A1770" s="27"/>
    </row>
    <row r="1771" ht="12.75">
      <c r="A1771" s="27"/>
    </row>
    <row r="1772" ht="12.75">
      <c r="A1772" s="27"/>
    </row>
    <row r="1773" ht="12.75">
      <c r="A1773" s="27"/>
    </row>
    <row r="1774" ht="12.75">
      <c r="A1774" s="27"/>
    </row>
    <row r="1775" ht="12.75">
      <c r="A1775" s="27"/>
    </row>
    <row r="1776" ht="12.75">
      <c r="A1776" s="27"/>
    </row>
    <row r="1777" ht="12.75">
      <c r="A1777" s="27"/>
    </row>
    <row r="1778" ht="12.75">
      <c r="A1778" s="27"/>
    </row>
    <row r="1779" ht="12.75">
      <c r="A1779" s="27"/>
    </row>
    <row r="1780" ht="12.75">
      <c r="A1780" s="27"/>
    </row>
    <row r="1781" ht="12.75">
      <c r="A1781" s="27"/>
    </row>
    <row r="1782" ht="12.75">
      <c r="A1782" s="27"/>
    </row>
    <row r="1783" ht="12.75">
      <c r="A1783" s="27"/>
    </row>
    <row r="1784" ht="12.75">
      <c r="A1784" s="27"/>
    </row>
    <row r="1785" ht="12.75">
      <c r="A1785" s="27"/>
    </row>
    <row r="1786" ht="12.75">
      <c r="A1786" s="27"/>
    </row>
    <row r="1787" ht="12.75">
      <c r="A1787" s="27"/>
    </row>
    <row r="1788" ht="12.75">
      <c r="A1788" s="27"/>
    </row>
    <row r="1789" ht="12.75">
      <c r="A1789" s="27"/>
    </row>
    <row r="1790" ht="12.75">
      <c r="A1790" s="27"/>
    </row>
    <row r="1791" ht="12.75">
      <c r="A1791" s="27"/>
    </row>
    <row r="1792" ht="12.75">
      <c r="A1792" s="27"/>
    </row>
    <row r="1793" ht="12.75">
      <c r="A1793" s="27"/>
    </row>
    <row r="1794" ht="12.75">
      <c r="A1794" s="27"/>
    </row>
    <row r="1795" ht="12.75">
      <c r="A1795" s="27"/>
    </row>
    <row r="1796" ht="12.75">
      <c r="A1796" s="27"/>
    </row>
    <row r="1797" ht="12.75">
      <c r="A1797" s="27"/>
    </row>
    <row r="1798" ht="12.75">
      <c r="A1798" s="27"/>
    </row>
    <row r="1799" ht="12.75">
      <c r="A1799" s="27"/>
    </row>
    <row r="1800" ht="12.75">
      <c r="A1800" s="27"/>
    </row>
    <row r="1801" ht="12.75">
      <c r="A1801" s="27"/>
    </row>
    <row r="1802" ht="12.75">
      <c r="A1802" s="27"/>
    </row>
    <row r="1803" ht="12.75">
      <c r="A1803" s="27"/>
    </row>
    <row r="1804" ht="12.75">
      <c r="A1804" s="27"/>
    </row>
    <row r="1805" ht="12.75">
      <c r="A1805" s="27"/>
    </row>
    <row r="1806" ht="12.75">
      <c r="A1806" s="27"/>
    </row>
    <row r="1807" ht="12.75">
      <c r="A1807" s="27"/>
    </row>
    <row r="1808" ht="12.75">
      <c r="A1808" s="27"/>
    </row>
    <row r="1809" ht="12.75">
      <c r="A1809" s="27"/>
    </row>
    <row r="1810" ht="12.75">
      <c r="A1810" s="27"/>
    </row>
    <row r="1811" ht="12.75">
      <c r="A1811" s="27"/>
    </row>
    <row r="1812" ht="12.75">
      <c r="A1812" s="27"/>
    </row>
    <row r="1813" ht="12.75">
      <c r="A1813" s="27"/>
    </row>
    <row r="1814" ht="12.75">
      <c r="A1814" s="27"/>
    </row>
    <row r="1815" ht="12.75">
      <c r="A1815" s="27"/>
    </row>
    <row r="1816" ht="12.75">
      <c r="A1816" s="27"/>
    </row>
    <row r="1817" ht="12.75">
      <c r="A1817" s="27"/>
    </row>
    <row r="1818" ht="12.75">
      <c r="A1818" s="27"/>
    </row>
    <row r="1819" ht="12.75">
      <c r="A1819" s="27"/>
    </row>
    <row r="1820" ht="12.75">
      <c r="A1820" s="27"/>
    </row>
    <row r="1821" ht="12.75">
      <c r="A1821" s="27"/>
    </row>
    <row r="1822" ht="12.75">
      <c r="A1822" s="27"/>
    </row>
    <row r="1823" ht="12.75">
      <c r="A1823" s="27"/>
    </row>
    <row r="1824" ht="12.75">
      <c r="A1824" s="27"/>
    </row>
    <row r="1825" ht="12.75">
      <c r="A1825" s="27"/>
    </row>
    <row r="1826" ht="12.75">
      <c r="A1826" s="27"/>
    </row>
    <row r="1827" ht="12.75">
      <c r="A1827" s="27"/>
    </row>
    <row r="1828" ht="12.75">
      <c r="A1828" s="27"/>
    </row>
    <row r="1829" ht="12.75">
      <c r="A1829" s="27"/>
    </row>
    <row r="1830" ht="12.75">
      <c r="A1830" s="27"/>
    </row>
    <row r="1831" ht="12.75">
      <c r="A1831" s="27"/>
    </row>
    <row r="1832" ht="12.75">
      <c r="A1832" s="27"/>
    </row>
    <row r="1833" ht="12.75">
      <c r="A1833" s="27"/>
    </row>
    <row r="1834" ht="12.75">
      <c r="A1834" s="27"/>
    </row>
    <row r="1835" ht="12.75">
      <c r="A1835" s="27"/>
    </row>
    <row r="1836" ht="12.75">
      <c r="A1836" s="27"/>
    </row>
    <row r="1837" ht="12.75">
      <c r="A1837" s="27"/>
    </row>
    <row r="1838" ht="12.75">
      <c r="A1838" s="27"/>
    </row>
    <row r="1839" ht="12.75">
      <c r="A1839" s="27"/>
    </row>
    <row r="1840" ht="12.75">
      <c r="A1840" s="27"/>
    </row>
    <row r="1841" ht="12.75">
      <c r="A1841" s="27"/>
    </row>
    <row r="1842" ht="12.75">
      <c r="A1842" s="27"/>
    </row>
    <row r="1843" ht="12.75">
      <c r="A1843" s="27"/>
    </row>
    <row r="1844" ht="12.75">
      <c r="A1844" s="27"/>
    </row>
    <row r="1845" ht="12.75">
      <c r="A1845" s="27"/>
    </row>
    <row r="1846" ht="12.75">
      <c r="A1846" s="27"/>
    </row>
    <row r="1847" ht="12.75">
      <c r="A1847" s="27"/>
    </row>
    <row r="1848" ht="12.75">
      <c r="A1848" s="27"/>
    </row>
    <row r="1849" ht="12.75">
      <c r="A1849" s="27"/>
    </row>
    <row r="1850" ht="12.75">
      <c r="A1850" s="27"/>
    </row>
    <row r="1851" ht="12.75">
      <c r="A1851" s="27"/>
    </row>
    <row r="1852" ht="12.75">
      <c r="A1852" s="27"/>
    </row>
    <row r="1853" ht="12.75">
      <c r="A1853" s="27"/>
    </row>
    <row r="1854" ht="12.75">
      <c r="A1854" s="27"/>
    </row>
    <row r="1855" ht="12.75">
      <c r="A1855" s="27"/>
    </row>
    <row r="1856" ht="12.75">
      <c r="A1856" s="27"/>
    </row>
    <row r="1857" ht="12.75">
      <c r="A1857" s="27"/>
    </row>
    <row r="1858" ht="12.75">
      <c r="A1858" s="27"/>
    </row>
    <row r="1859" ht="12.75">
      <c r="A1859" s="27"/>
    </row>
    <row r="1860" ht="12.75">
      <c r="A1860" s="27"/>
    </row>
    <row r="1861" ht="12.75">
      <c r="A1861" s="27"/>
    </row>
    <row r="1862" ht="12.75">
      <c r="A1862" s="27"/>
    </row>
    <row r="1863" ht="12.75">
      <c r="A1863" s="27"/>
    </row>
    <row r="1864" ht="12.75">
      <c r="A1864" s="27"/>
    </row>
    <row r="1865" ht="12.75">
      <c r="A1865" s="27"/>
    </row>
    <row r="1866" ht="12.75">
      <c r="A1866" s="27"/>
    </row>
    <row r="1867" ht="12.75">
      <c r="A1867" s="27"/>
    </row>
    <row r="1868" ht="12.75">
      <c r="A1868" s="27"/>
    </row>
    <row r="1869" ht="12.75">
      <c r="A1869" s="27"/>
    </row>
    <row r="1870" ht="12.75">
      <c r="A1870" s="27"/>
    </row>
    <row r="1871" ht="12.75">
      <c r="A1871" s="27"/>
    </row>
    <row r="1872" ht="12.75">
      <c r="A1872" s="27"/>
    </row>
    <row r="1873" ht="12.75">
      <c r="A1873" s="27"/>
    </row>
    <row r="1874" ht="12.75">
      <c r="A1874" s="27"/>
    </row>
    <row r="1875" ht="12.75">
      <c r="A1875" s="27"/>
    </row>
    <row r="1876" ht="12.75">
      <c r="A1876" s="27"/>
    </row>
    <row r="1877" ht="12.75">
      <c r="A1877" s="27"/>
    </row>
    <row r="1878" ht="12.75">
      <c r="A1878" s="27"/>
    </row>
    <row r="1879" ht="12.75">
      <c r="A1879" s="27"/>
    </row>
    <row r="1880" ht="12.75">
      <c r="A1880" s="27"/>
    </row>
    <row r="1881" ht="12.75">
      <c r="A1881" s="27"/>
    </row>
    <row r="1882" ht="12.75">
      <c r="A1882" s="27"/>
    </row>
    <row r="1883" ht="12.75">
      <c r="A1883" s="27"/>
    </row>
    <row r="1884" ht="12.75">
      <c r="A1884" s="27"/>
    </row>
    <row r="1885" ht="12.75">
      <c r="A1885" s="27"/>
    </row>
    <row r="1886" ht="12.75">
      <c r="A1886" s="27"/>
    </row>
    <row r="1887" ht="12.75">
      <c r="A1887" s="27"/>
    </row>
    <row r="1888" ht="12.75">
      <c r="A1888" s="27"/>
    </row>
    <row r="1889" ht="12.75">
      <c r="A1889" s="27"/>
    </row>
    <row r="1890" ht="12.75">
      <c r="A1890" s="27"/>
    </row>
    <row r="1891" ht="12.75">
      <c r="A1891" s="27"/>
    </row>
    <row r="1892" ht="12.75">
      <c r="A1892" s="27"/>
    </row>
    <row r="1893" ht="12.75">
      <c r="A1893" s="27"/>
    </row>
    <row r="1894" ht="12.75">
      <c r="A1894" s="27"/>
    </row>
    <row r="1895" ht="12.75">
      <c r="A1895" s="27"/>
    </row>
    <row r="1896" ht="12.75">
      <c r="A1896" s="27"/>
    </row>
    <row r="1897" ht="12.75">
      <c r="A1897" s="27"/>
    </row>
    <row r="1898" ht="12.75">
      <c r="A1898" s="27"/>
    </row>
    <row r="1899" ht="12.75">
      <c r="A1899" s="27"/>
    </row>
    <row r="1900" ht="12.75">
      <c r="A1900" s="27"/>
    </row>
    <row r="1901" ht="12.75">
      <c r="A1901" s="27"/>
    </row>
  </sheetData>
  <printOptions/>
  <pageMargins left="0.25" right="0" top="0.75" bottom="0" header="0.5" footer="0.5"/>
  <pageSetup orientation="landscape" scale="95" r:id="rId1"/>
  <headerFooter alignWithMargins="0">
    <oddHeader>&amp;LSunday, March 25, 2007&amp;CAPF-AAPF IL State  PL Championships - Men Open, Submaster &amp; Master&amp;RBolingbrook, IL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Amy Jackson</cp:lastModifiedBy>
  <cp:lastPrinted>2007-03-27T23:23:52Z</cp:lastPrinted>
  <dcterms:created xsi:type="dcterms:W3CDTF">2002-11-02T02:56:58Z</dcterms:created>
  <dcterms:modified xsi:type="dcterms:W3CDTF">2007-03-28T19:37:27Z</dcterms:modified>
  <cp:category/>
  <cp:version/>
  <cp:contentType/>
  <cp:contentStatus/>
</cp:coreProperties>
</file>