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020" windowHeight="11640" activeTab="0"/>
  </bookViews>
  <sheets>
    <sheet name="fullpower" sheetId="1" r:id="rId1"/>
    <sheet name="push pull" sheetId="2" r:id="rId2"/>
    <sheet name="BP" sheetId="3" r:id="rId3"/>
    <sheet name="D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<sst xmlns="http://schemas.openxmlformats.org/spreadsheetml/2006/main" count="291" uniqueCount="157">
  <si>
    <t>Name</t>
  </si>
  <si>
    <t>Age</t>
  </si>
  <si>
    <t>Div</t>
  </si>
  <si>
    <t>BWt (Lb)</t>
  </si>
  <si>
    <t>WtCls (Lb)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</si>
  <si>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</si>
  <si>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</si>
  <si>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</si>
  <si>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</si>
  <si>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</si>
  <si>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</si>
  <si>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</si>
  <si>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</si>
  <si>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</si>
  <si>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</si>
  <si>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</si>
  <si>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</si>
  <si>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</si>
  <si>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</si>
  <si>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</si>
  <si>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</si>
  <si>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</si>
  <si>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</si>
  <si>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</si>
  <si>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</si>
  <si>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</si>
  <si>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</si>
  <si>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Tm Pts</t>
  </si>
  <si>
    <t>Team</t>
  </si>
  <si>
    <t>Carol Matsumura</t>
  </si>
  <si>
    <t>1-F-AAO-R-165</t>
  </si>
  <si>
    <t>Sara Bodenbender</t>
  </si>
  <si>
    <t>1-F-AJUN-123</t>
  </si>
  <si>
    <t>TBB</t>
  </si>
  <si>
    <t>Mary Jane Quinn</t>
  </si>
  <si>
    <t>1-F-AM3</t>
  </si>
  <si>
    <t>Ann Vanderbush</t>
  </si>
  <si>
    <t>1-F-AO-181</t>
  </si>
  <si>
    <t>Amanda Garcia</t>
  </si>
  <si>
    <t>1-F-AO-R-132</t>
  </si>
  <si>
    <t>Tim Burns</t>
  </si>
  <si>
    <t>Beau Moore</t>
  </si>
  <si>
    <t>SHW</t>
  </si>
  <si>
    <t>1-M-AAM2-R</t>
  </si>
  <si>
    <t>Brent Alapa</t>
  </si>
  <si>
    <t xml:space="preserve">M-AAO </t>
  </si>
  <si>
    <t>1-M-AAO -198</t>
  </si>
  <si>
    <t>Greg Staruk</t>
  </si>
  <si>
    <t>Jacob Sundey</t>
  </si>
  <si>
    <t>1-M-AAT1-R-181</t>
  </si>
  <si>
    <t>Dalton Masters</t>
  </si>
  <si>
    <t>1-M-AAT1-R-198</t>
  </si>
  <si>
    <t>Erik Slabaugh</t>
  </si>
  <si>
    <t>1-M-AAT2-R-165</t>
  </si>
  <si>
    <t>Kendall Thurn</t>
  </si>
  <si>
    <t>1-M-AAT2-R-220</t>
  </si>
  <si>
    <t>Jonathan Graham</t>
  </si>
  <si>
    <t>1-M-AAT2-R-242</t>
  </si>
  <si>
    <t>Austin Ritter</t>
  </si>
  <si>
    <t>M-AAT3</t>
  </si>
  <si>
    <t>Jordan Lauther</t>
  </si>
  <si>
    <t>1-M-AAT3-R-220</t>
  </si>
  <si>
    <t>Rick Lawrence</t>
  </si>
  <si>
    <t xml:space="preserve">M-AM1 </t>
  </si>
  <si>
    <t xml:space="preserve">1-M-AM1 </t>
  </si>
  <si>
    <t>Keith Price</t>
  </si>
  <si>
    <t>Greg Prince</t>
  </si>
  <si>
    <t>1-M-AM1-R</t>
  </si>
  <si>
    <t>Larry Grant</t>
  </si>
  <si>
    <t>1-M-AM3</t>
  </si>
  <si>
    <t>Hector Rivera</t>
  </si>
  <si>
    <t>Bill Beekley</t>
  </si>
  <si>
    <t>1-M-AM3-R</t>
  </si>
  <si>
    <t>Frank Reales</t>
  </si>
  <si>
    <t>Al Annunziato</t>
  </si>
  <si>
    <t>1-M-AM5-R</t>
  </si>
  <si>
    <t>Richard Fiol</t>
  </si>
  <si>
    <t>M-AO</t>
  </si>
  <si>
    <t>1-M-AO-165</t>
  </si>
  <si>
    <t>Geoff Zinkan</t>
  </si>
  <si>
    <t>1-M-AO-198</t>
  </si>
  <si>
    <t>Adam Driggers</t>
  </si>
  <si>
    <t>1-M-AO-220</t>
  </si>
  <si>
    <t>Gabriel Naspinski</t>
  </si>
  <si>
    <t>1-M-AO-242</t>
  </si>
  <si>
    <t>Shawn Knowles</t>
  </si>
  <si>
    <t>2-M-AO-242</t>
  </si>
  <si>
    <t>Clint Smith</t>
  </si>
  <si>
    <t>Bert Underwood</t>
  </si>
  <si>
    <t>1-M-AO-275</t>
  </si>
  <si>
    <t>Luigi Rotondi</t>
  </si>
  <si>
    <t>1-M-AO-R-181</t>
  </si>
  <si>
    <t>Jason "Jay" Grayauskie</t>
  </si>
  <si>
    <t>1-M-AO-R-198</t>
  </si>
  <si>
    <t>1-M-ASM-198</t>
  </si>
  <si>
    <t>1-M-ASM-242</t>
  </si>
  <si>
    <t>Ian Hanley</t>
  </si>
  <si>
    <t>2-M-ASM-242</t>
  </si>
  <si>
    <t>1-M-AT1-R-198</t>
  </si>
  <si>
    <t>Robert Chambers</t>
  </si>
  <si>
    <t>1-M-AT1-R-220</t>
  </si>
  <si>
    <t>Ty Reales</t>
  </si>
  <si>
    <t>1-M-AT3-R-123</t>
  </si>
  <si>
    <t>OUT</t>
  </si>
  <si>
    <t>1-M-AAM1-R</t>
  </si>
  <si>
    <t>AAPF Division</t>
  </si>
  <si>
    <t>APF Division</t>
  </si>
  <si>
    <t>T18-19 Raw</t>
  </si>
  <si>
    <t>T13-15Raw</t>
  </si>
  <si>
    <t>Submasters</t>
  </si>
  <si>
    <t>OpenRaw</t>
  </si>
  <si>
    <t>Open</t>
  </si>
  <si>
    <t>Masters40-44</t>
  </si>
  <si>
    <t>Masters 40-44-Raw</t>
  </si>
  <si>
    <t>Masters 50-54</t>
  </si>
  <si>
    <t>Masters 50-54 Raw</t>
  </si>
  <si>
    <t>Masters 60-64 Raw</t>
  </si>
  <si>
    <t>T16-17-Raw</t>
  </si>
  <si>
    <t>T18-19Raw</t>
  </si>
  <si>
    <t>T13-15-Raw</t>
  </si>
  <si>
    <t xml:space="preserve">Open </t>
  </si>
  <si>
    <t>Masters40-44Raw</t>
  </si>
  <si>
    <t>Masters 45-50Raw</t>
  </si>
  <si>
    <t>Open-Raw</t>
  </si>
  <si>
    <t>Masters50-54</t>
  </si>
  <si>
    <t>Junior</t>
  </si>
  <si>
    <t>WOMEN</t>
  </si>
  <si>
    <t>MEN</t>
  </si>
  <si>
    <t>Lot #</t>
  </si>
  <si>
    <t>RH Sq</t>
  </si>
  <si>
    <t>RH BP</t>
  </si>
  <si>
    <t>Marc Graham</t>
  </si>
  <si>
    <t>Wt Class</t>
  </si>
  <si>
    <t>Cori Hoskinson</t>
  </si>
  <si>
    <t>PP</t>
  </si>
  <si>
    <t>Dan Reeves</t>
  </si>
  <si>
    <t>Sam Goldstein</t>
  </si>
  <si>
    <t>Jeff Sevor</t>
  </si>
  <si>
    <t>Vincent Urbank</t>
  </si>
  <si>
    <t>Shawn O'Grady</t>
  </si>
  <si>
    <t>1-F-AO-R-148</t>
  </si>
  <si>
    <t>Equipped</t>
  </si>
  <si>
    <t>Raw</t>
  </si>
  <si>
    <t>Open Raw</t>
  </si>
  <si>
    <t>1-M-AM2</t>
  </si>
  <si>
    <t>Masters 45-49</t>
  </si>
  <si>
    <t>Men</t>
  </si>
  <si>
    <t>Teen 16-17</t>
  </si>
  <si>
    <t xml:space="preserve">1-M-AAT2 </t>
  </si>
  <si>
    <t>1-M-AAO-R</t>
  </si>
  <si>
    <t>1-M-AJun</t>
  </si>
  <si>
    <t>1-M-ASM</t>
  </si>
  <si>
    <t>1-M-AO</t>
  </si>
  <si>
    <t>Jim Hoskinson</t>
  </si>
  <si>
    <t>Pat O'Grady</t>
  </si>
  <si>
    <t>Masters 40-44</t>
  </si>
  <si>
    <t>1-AO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</si>
</sst>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7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0" borderId="0" xfId="0" applyFont="1" applyFill="1" applyBorder="1" applyAlignment="1" applyProtection="1">
      <alignment horizontal="center" vertical="center" wrapText="1"/>
      <protection/>
    </xf>
    <xf numFmtId="0" fontId="1" fillId="2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Border="1" applyAlignment="1" applyProtection="1">
      <alignment horizontal="center" vertical="center" wrapText="1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2" xfId="0" applyFill="1" applyBorder="1" applyAlignment="1" applyProtection="1">
      <alignment horizontal="center" shrinkToFit="1"/>
      <protection locked="0"/>
    </xf>
    <xf numFmtId="0" fontId="0" fillId="0" borderId="0" xfId="0" applyFill="1" applyAlignment="1" applyProtection="1">
      <alignment horizontal="center" shrinkToFit="1"/>
      <protection/>
    </xf>
    <xf numFmtId="0" fontId="0" fillId="0" borderId="0" xfId="0" applyFill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shrinkToFit="1"/>
      <protection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horizontal="center" shrinkToFit="1"/>
      <protection/>
    </xf>
    <xf numFmtId="49" fontId="0" fillId="0" borderId="0" xfId="0" applyNumberForma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 shrinkToFit="1"/>
    </xf>
    <xf numFmtId="0" fontId="0" fillId="0" borderId="0" xfId="0" applyFill="1" applyBorder="1" applyAlignment="1">
      <alignment horizontal="center" shrinkToFit="1"/>
    </xf>
    <xf numFmtId="0" fontId="4" fillId="20" borderId="0" xfId="0" applyFont="1" applyFill="1" applyBorder="1" applyAlignment="1" applyProtection="1">
      <alignment horizontal="center" vertical="center" wrapText="1"/>
      <protection/>
    </xf>
    <xf numFmtId="0" fontId="2" fillId="20" borderId="0" xfId="0" applyFont="1" applyFill="1" applyBorder="1" applyAlignment="1" applyProtection="1">
      <alignment horizontal="center" vertical="center" wrapText="1"/>
      <protection/>
    </xf>
    <xf numFmtId="0" fontId="1" fillId="20" borderId="0" xfId="0" applyFont="1" applyFill="1" applyBorder="1" applyAlignment="1" applyProtection="1">
      <alignment horizontal="center" vertical="center" wrapText="1" shrinkToFit="1"/>
      <protection locked="0"/>
    </xf>
    <xf numFmtId="0" fontId="1" fillId="20" borderId="0" xfId="0" applyFont="1" applyFill="1" applyBorder="1" applyAlignment="1" applyProtection="1">
      <alignment horizontal="center" vertical="center" wrapText="1" shrinkToFit="1"/>
      <protection/>
    </xf>
    <xf numFmtId="0" fontId="1" fillId="20" borderId="0" xfId="0" applyFont="1" applyFill="1" applyBorder="1" applyAlignment="1" applyProtection="1">
      <alignment horizontal="center" vertical="center" shrinkToFit="1"/>
      <protection/>
    </xf>
    <xf numFmtId="0" fontId="1" fillId="21" borderId="14" xfId="0" applyFont="1" applyFill="1" applyBorder="1" applyAlignment="1" applyProtection="1">
      <alignment horizontal="left" vertical="center" wrapText="1"/>
      <protection/>
    </xf>
    <xf numFmtId="0" fontId="1" fillId="21" borderId="15" xfId="0" applyFont="1" applyFill="1" applyBorder="1" applyAlignment="1" applyProtection="1">
      <alignment horizontal="center" vertical="center" wrapText="1"/>
      <protection/>
    </xf>
    <xf numFmtId="0" fontId="4" fillId="21" borderId="15" xfId="0" applyFont="1" applyFill="1" applyBorder="1" applyAlignment="1" applyProtection="1">
      <alignment horizontal="center" vertical="center" wrapText="1"/>
      <protection/>
    </xf>
    <xf numFmtId="0" fontId="2" fillId="21" borderId="15" xfId="0" applyFont="1" applyFill="1" applyBorder="1" applyAlignment="1" applyProtection="1">
      <alignment horizontal="center" vertical="center" wrapText="1"/>
      <protection/>
    </xf>
    <xf numFmtId="0" fontId="1" fillId="21" borderId="15" xfId="0" applyFont="1" applyFill="1" applyBorder="1" applyAlignment="1" applyProtection="1">
      <alignment horizontal="center" vertical="center" wrapText="1" shrinkToFit="1"/>
      <protection locked="0"/>
    </xf>
    <xf numFmtId="0" fontId="1" fillId="21" borderId="15" xfId="0" applyFont="1" applyFill="1" applyBorder="1" applyAlignment="1" applyProtection="1">
      <alignment horizontal="center" vertical="center" wrapText="1" shrinkToFit="1"/>
      <protection/>
    </xf>
    <xf numFmtId="0" fontId="1" fillId="21" borderId="15" xfId="0" applyFont="1" applyFill="1" applyBorder="1" applyAlignment="1" applyProtection="1">
      <alignment horizontal="center" vertical="center" shrinkToFit="1"/>
      <protection/>
    </xf>
    <xf numFmtId="0" fontId="1" fillId="21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center" vertical="center" shrinkToFit="1"/>
      <protection/>
    </xf>
    <xf numFmtId="0" fontId="7" fillId="20" borderId="17" xfId="0" applyFont="1" applyFill="1" applyBorder="1" applyAlignment="1" applyProtection="1">
      <alignment horizontal="left" vertical="center" wrapText="1"/>
      <protection/>
    </xf>
    <xf numFmtId="0" fontId="1" fillId="20" borderId="18" xfId="0" applyFont="1" applyFill="1" applyBorder="1" applyAlignment="1" applyProtection="1">
      <alignment horizontal="center" vertical="center" shrinkToFit="1"/>
      <protection/>
    </xf>
    <xf numFmtId="0" fontId="1" fillId="0" borderId="17" xfId="0" applyFont="1" applyFill="1" applyBorder="1" applyAlignment="1">
      <alignment horizontal="left"/>
    </xf>
    <xf numFmtId="0" fontId="0" fillId="0" borderId="18" xfId="0" applyFill="1" applyBorder="1" applyAlignment="1">
      <alignment horizontal="center" shrinkToFit="1"/>
    </xf>
    <xf numFmtId="0" fontId="0" fillId="0" borderId="17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7" fillId="20" borderId="17" xfId="0" applyFont="1" applyFill="1" applyBorder="1" applyAlignment="1">
      <alignment horizontal="left"/>
    </xf>
    <xf numFmtId="0" fontId="0" fillId="20" borderId="0" xfId="0" applyFill="1" applyBorder="1" applyAlignment="1">
      <alignment horizontal="center" wrapText="1"/>
    </xf>
    <xf numFmtId="0" fontId="3" fillId="20" borderId="0" xfId="0" applyFont="1" applyFill="1" applyBorder="1" applyAlignment="1">
      <alignment horizontal="center" wrapText="1"/>
    </xf>
    <xf numFmtId="0" fontId="0" fillId="20" borderId="0" xfId="0" applyFill="1" applyBorder="1" applyAlignment="1">
      <alignment horizontal="center"/>
    </xf>
    <xf numFmtId="0" fontId="0" fillId="20" borderId="0" xfId="0" applyFill="1" applyBorder="1" applyAlignment="1">
      <alignment horizontal="center" wrapText="1" shrinkToFit="1"/>
    </xf>
    <xf numFmtId="0" fontId="0" fillId="20" borderId="0" xfId="0" applyFill="1" applyBorder="1" applyAlignment="1">
      <alignment horizontal="center" shrinkToFit="1"/>
    </xf>
    <xf numFmtId="0" fontId="0" fillId="20" borderId="18" xfId="0" applyFill="1" applyBorder="1" applyAlignment="1">
      <alignment horizontal="center" shrinkToFit="1"/>
    </xf>
    <xf numFmtId="0" fontId="3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 shrinkToFit="1"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8" fillId="0" borderId="22" xfId="0" applyFont="1" applyBorder="1" applyAlignment="1">
      <alignment horizontal="left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 shrinkToFit="1"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6" fillId="0" borderId="0" xfId="0" applyFont="1" applyFill="1" applyBorder="1" applyAlignment="1" applyProtection="1">
      <alignment horizontal="center" shrinkToFit="1"/>
      <protection locked="0"/>
    </xf>
    <xf numFmtId="164" fontId="0" fillId="0" borderId="0" xfId="0" applyNumberFormat="1" applyFill="1" applyBorder="1" applyAlignment="1" applyProtection="1">
      <alignment horizontal="center" shrinkToFit="1"/>
      <protection/>
    </xf>
    <xf numFmtId="0" fontId="3" fillId="0" borderId="0" xfId="0" applyFont="1" applyFill="1" applyBorder="1" applyAlignment="1" applyProtection="1">
      <alignment horizontal="center" shrinkToFit="1"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25" xfId="0" applyFill="1" applyBorder="1" applyAlignment="1">
      <alignment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1" fillId="20" borderId="27" xfId="0" applyFont="1" applyFill="1" applyBorder="1" applyAlignment="1" applyProtection="1">
      <alignment horizontal="center" vertical="center" wrapText="1"/>
      <protection/>
    </xf>
    <xf numFmtId="0" fontId="2" fillId="20" borderId="27" xfId="0" applyFont="1" applyFill="1" applyBorder="1" applyAlignment="1" applyProtection="1">
      <alignment horizontal="center" vertical="center" wrapText="1"/>
      <protection/>
    </xf>
    <xf numFmtId="49" fontId="1" fillId="20" borderId="27" xfId="0" applyNumberFormat="1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 shrinkToFit="1"/>
      <protection locked="0"/>
    </xf>
    <xf numFmtId="0" fontId="1" fillId="20" borderId="15" xfId="0" applyFont="1" applyFill="1" applyBorder="1" applyAlignment="1" applyProtection="1">
      <alignment horizontal="center" vertical="center" wrapText="1" shrinkToFit="1"/>
      <protection/>
    </xf>
    <xf numFmtId="0" fontId="1" fillId="20" borderId="15" xfId="0" applyFont="1" applyFill="1" applyBorder="1" applyAlignment="1" applyProtection="1">
      <alignment horizontal="center" vertical="center" shrinkToFit="1"/>
      <protection/>
    </xf>
    <xf numFmtId="0" fontId="1" fillId="20" borderId="16" xfId="0" applyFont="1" applyFill="1" applyBorder="1" applyAlignment="1" applyProtection="1">
      <alignment horizontal="center" vertical="center" shrinkToFi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1" fillId="20" borderId="17" xfId="0" applyFont="1" applyFill="1" applyBorder="1" applyAlignment="1">
      <alignment horizontal="left"/>
    </xf>
    <xf numFmtId="0" fontId="0" fillId="20" borderId="18" xfId="0" applyFill="1" applyBorder="1" applyAlignment="1">
      <alignment horizontal="center"/>
    </xf>
    <xf numFmtId="0" fontId="0" fillId="0" borderId="18" xfId="0" applyFill="1" applyBorder="1" applyAlignment="1" applyProtection="1">
      <alignment horizontal="center" shrinkToFit="1"/>
      <protection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1" fillId="20" borderId="17" xfId="0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left" shrinkToFit="1"/>
      <protection locked="0"/>
    </xf>
    <xf numFmtId="0" fontId="1" fillId="0" borderId="17" xfId="0" applyFont="1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20" borderId="28" xfId="0" applyFont="1" applyFill="1" applyBorder="1" applyAlignment="1" applyProtection="1">
      <alignment horizontal="center" vertical="center" wrapText="1" shrinkToFit="1"/>
      <protection locked="0"/>
    </xf>
    <xf numFmtId="0" fontId="1" fillId="20" borderId="28" xfId="0" applyFont="1" applyFill="1" applyBorder="1" applyAlignment="1" applyProtection="1">
      <alignment horizontal="center" vertical="center" wrapText="1" shrinkToFit="1"/>
      <protection/>
    </xf>
    <xf numFmtId="0" fontId="1" fillId="20" borderId="28" xfId="0" applyFont="1" applyFill="1" applyBorder="1" applyAlignment="1" applyProtection="1">
      <alignment horizontal="center" vertical="center" shrinkToFit="1"/>
      <protection/>
    </xf>
    <xf numFmtId="0" fontId="1" fillId="20" borderId="29" xfId="0" applyFont="1" applyFill="1" applyBorder="1" applyAlignment="1" applyProtection="1">
      <alignment horizontal="center" vertical="center" shrinkToFit="1"/>
      <protection/>
    </xf>
    <xf numFmtId="0" fontId="1" fillId="20" borderId="17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18" xfId="0" applyFill="1" applyBorder="1" applyAlignment="1">
      <alignment/>
    </xf>
    <xf numFmtId="0" fontId="0" fillId="0" borderId="18" xfId="0" applyFill="1" applyBorder="1" applyAlignment="1" applyProtection="1">
      <alignment horizontal="center"/>
      <protection locked="0"/>
    </xf>
    <xf numFmtId="0" fontId="1" fillId="20" borderId="30" xfId="0" applyFont="1" applyFill="1" applyBorder="1" applyAlignment="1" applyProtection="1">
      <alignment horizontal="center" vertical="center" wrapText="1"/>
      <protection/>
    </xf>
    <xf numFmtId="0" fontId="1" fillId="20" borderId="31" xfId="0" applyFont="1" applyFill="1" applyBorder="1" applyAlignment="1" applyProtection="1">
      <alignment horizontal="center" vertical="center" wrapText="1"/>
      <protection/>
    </xf>
    <xf numFmtId="0" fontId="2" fillId="20" borderId="31" xfId="0" applyFont="1" applyFill="1" applyBorder="1" applyAlignment="1" applyProtection="1">
      <alignment horizontal="center" vertical="center" wrapText="1"/>
      <protection/>
    </xf>
    <xf numFmtId="49" fontId="1" fillId="2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20" borderId="0" xfId="0" applyFont="1" applyFill="1" applyBorder="1" applyAlignment="1" applyProtection="1">
      <alignment horizontal="center" vertical="center" wrapText="1"/>
      <protection/>
    </xf>
    <xf numFmtId="49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5" fillId="20" borderId="30" xfId="0" applyFont="1" applyFill="1" applyBorder="1" applyAlignment="1" applyProtection="1">
      <alignment horizontal="center" vertical="center" wrapText="1"/>
      <protection/>
    </xf>
    <xf numFmtId="0" fontId="2" fillId="20" borderId="32" xfId="0" applyFont="1" applyFill="1" applyBorder="1" applyAlignment="1" applyProtection="1">
      <alignment horizontal="center" vertical="center" wrapText="1"/>
      <protection/>
    </xf>
    <xf numFmtId="0" fontId="2" fillId="20" borderId="15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1" fillId="20" borderId="33" xfId="0" applyFont="1" applyFill="1" applyBorder="1" applyAlignment="1" applyProtection="1">
      <alignment horizontal="center" vertical="center" wrapText="1"/>
      <protection/>
    </xf>
    <xf numFmtId="0" fontId="1" fillId="20" borderId="28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5" fillId="20" borderId="26" xfId="0" applyFont="1" applyFill="1" applyBorder="1" applyAlignment="1" applyProtection="1">
      <alignment horizontal="center" vertical="center" wrapText="1"/>
      <protection/>
    </xf>
    <xf numFmtId="0" fontId="2" fillId="20" borderId="34" xfId="0" applyFont="1" applyFill="1" applyBorder="1" applyAlignment="1" applyProtection="1">
      <alignment horizontal="center" vertical="center" wrapText="1"/>
      <protection/>
    </xf>
    <xf numFmtId="0" fontId="2" fillId="20" borderId="2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orldpowerliftingcongress.com/Documents%20and%20Settings\HP_Owner\My%20Documents\Downloads\2_19_11_Scoresheet_us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</sheetNames>
    <sheetDataSet>
      <sheetData sheetId="0">
        <row r="6">
          <cell r="S6">
            <v>1</v>
          </cell>
          <cell r="T6">
            <v>7</v>
          </cell>
        </row>
        <row r="7">
          <cell r="S7">
            <v>2</v>
          </cell>
          <cell r="T7">
            <v>5</v>
          </cell>
        </row>
        <row r="8">
          <cell r="M8" t="str">
            <v>Women</v>
          </cell>
          <cell r="S8">
            <v>3</v>
          </cell>
          <cell r="T8">
            <v>3</v>
          </cell>
        </row>
        <row r="9">
          <cell r="J9">
            <v>10</v>
          </cell>
          <cell r="K9">
            <v>114</v>
          </cell>
          <cell r="L9">
            <v>10</v>
          </cell>
          <cell r="M9">
            <v>114</v>
          </cell>
          <cell r="T9">
            <v>2</v>
          </cell>
        </row>
        <row r="10">
          <cell r="J10">
            <v>114.6393</v>
          </cell>
          <cell r="K10">
            <v>123</v>
          </cell>
          <cell r="L10">
            <v>114.6393</v>
          </cell>
          <cell r="M10">
            <v>123</v>
          </cell>
          <cell r="T10">
            <v>1</v>
          </cell>
        </row>
        <row r="11">
          <cell r="J11">
            <v>123.45860000000002</v>
          </cell>
          <cell r="K11">
            <v>132</v>
          </cell>
          <cell r="L11">
            <v>123.45860000000002</v>
          </cell>
          <cell r="M11">
            <v>132</v>
          </cell>
          <cell r="T11">
            <v>0</v>
          </cell>
        </row>
        <row r="12">
          <cell r="J12">
            <v>132.27700000000002</v>
          </cell>
          <cell r="K12">
            <v>148</v>
          </cell>
          <cell r="L12">
            <v>132.27700000000002</v>
          </cell>
          <cell r="M12">
            <v>148</v>
          </cell>
          <cell r="T12">
            <v>0</v>
          </cell>
        </row>
        <row r="13">
          <cell r="J13">
            <v>148.81150000000002</v>
          </cell>
          <cell r="K13">
            <v>165</v>
          </cell>
          <cell r="L13">
            <v>148.81150000000002</v>
          </cell>
          <cell r="M13">
            <v>165</v>
          </cell>
          <cell r="T13">
            <v>0</v>
          </cell>
        </row>
        <row r="14">
          <cell r="J14">
            <v>165.346</v>
          </cell>
          <cell r="K14">
            <v>181</v>
          </cell>
          <cell r="L14">
            <v>165.346</v>
          </cell>
          <cell r="M14">
            <v>181</v>
          </cell>
          <cell r="T14">
            <v>0</v>
          </cell>
        </row>
        <row r="15">
          <cell r="J15">
            <v>181.8805</v>
          </cell>
          <cell r="K15">
            <v>198</v>
          </cell>
          <cell r="L15">
            <v>181.8805</v>
          </cell>
          <cell r="M15">
            <v>198</v>
          </cell>
          <cell r="T15">
            <v>0</v>
          </cell>
        </row>
        <row r="16">
          <cell r="J16">
            <v>198.41500000000002</v>
          </cell>
          <cell r="K16">
            <v>220</v>
          </cell>
          <cell r="L16">
            <v>198.41500000000002</v>
          </cell>
          <cell r="M16">
            <v>220</v>
          </cell>
        </row>
        <row r="17">
          <cell r="J17">
            <v>220.461</v>
          </cell>
          <cell r="K17">
            <v>242</v>
          </cell>
          <cell r="L17">
            <v>220.461</v>
          </cell>
          <cell r="M17" t="str">
            <v>SHW</v>
          </cell>
        </row>
        <row r="18">
          <cell r="J18">
            <v>242.507</v>
          </cell>
          <cell r="K18">
            <v>275</v>
          </cell>
          <cell r="L18">
            <v>1000</v>
          </cell>
        </row>
        <row r="19">
          <cell r="J19">
            <v>275.57599999999996</v>
          </cell>
          <cell r="K19">
            <v>308</v>
          </cell>
          <cell r="L19">
            <v>1001</v>
          </cell>
        </row>
        <row r="20">
          <cell r="J20">
            <v>308.645</v>
          </cell>
          <cell r="K20" t="str">
            <v>SHW</v>
          </cell>
          <cell r="L20">
            <v>1002</v>
          </cell>
        </row>
        <row r="21">
          <cell r="J21">
            <v>1000</v>
          </cell>
          <cell r="L21">
            <v>1003</v>
          </cell>
        </row>
        <row r="22">
          <cell r="J22">
            <v>1001</v>
          </cell>
          <cell r="L22">
            <v>1004</v>
          </cell>
        </row>
        <row r="23">
          <cell r="J23">
            <v>1002</v>
          </cell>
          <cell r="L23">
            <v>1005</v>
          </cell>
        </row>
      </sheetData>
      <sheetData sheetId="8">
        <row r="2">
          <cell r="A2">
            <v>14</v>
          </cell>
          <cell r="B2">
            <v>1.23</v>
          </cell>
          <cell r="L2">
            <v>40</v>
          </cell>
          <cell r="M2">
            <v>1.32435</v>
          </cell>
          <cell r="N2">
            <v>1.3437</v>
          </cell>
        </row>
        <row r="3">
          <cell r="A3">
            <v>15</v>
          </cell>
          <cell r="B3">
            <v>1.18</v>
          </cell>
          <cell r="L3">
            <v>40.1</v>
          </cell>
          <cell r="M3">
            <v>1.32015</v>
          </cell>
          <cell r="N3">
            <v>1.3415</v>
          </cell>
        </row>
        <row r="4">
          <cell r="A4">
            <v>16</v>
          </cell>
          <cell r="B4">
            <v>1.13</v>
          </cell>
          <cell r="L4">
            <v>40.2</v>
          </cell>
          <cell r="M4">
            <v>1.3159999999999998</v>
          </cell>
          <cell r="N4">
            <v>1.3393</v>
          </cell>
        </row>
        <row r="5">
          <cell r="A5">
            <v>17</v>
          </cell>
          <cell r="B5">
            <v>1.08</v>
          </cell>
          <cell r="L5">
            <v>40.3</v>
          </cell>
          <cell r="M5">
            <v>1.3117999999999999</v>
          </cell>
          <cell r="N5">
            <v>1.337</v>
          </cell>
        </row>
        <row r="6">
          <cell r="A6">
            <v>18</v>
          </cell>
          <cell r="B6">
            <v>1.06</v>
          </cell>
          <cell r="L6">
            <v>40.4</v>
          </cell>
          <cell r="M6">
            <v>1.30765</v>
          </cell>
          <cell r="N6">
            <v>1.3348</v>
          </cell>
        </row>
        <row r="7">
          <cell r="A7">
            <v>19</v>
          </cell>
          <cell r="B7">
            <v>1.04</v>
          </cell>
          <cell r="L7">
            <v>40.5</v>
          </cell>
          <cell r="M7">
            <v>1.30355</v>
          </cell>
          <cell r="N7">
            <v>1.3326</v>
          </cell>
        </row>
        <row r="8">
          <cell r="A8">
            <v>20</v>
          </cell>
          <cell r="B8">
            <v>1.03</v>
          </cell>
          <cell r="L8">
            <v>40.6</v>
          </cell>
          <cell r="M8">
            <v>1.29945</v>
          </cell>
          <cell r="N8">
            <v>1.3305</v>
          </cell>
        </row>
        <row r="9">
          <cell r="A9">
            <v>21</v>
          </cell>
          <cell r="B9">
            <v>1.02</v>
          </cell>
          <cell r="L9">
            <v>40.7</v>
          </cell>
          <cell r="M9">
            <v>1.2953999999999999</v>
          </cell>
          <cell r="N9">
            <v>1.3283</v>
          </cell>
        </row>
        <row r="10">
          <cell r="A10">
            <v>22</v>
          </cell>
          <cell r="B10">
            <v>1.01</v>
          </cell>
          <cell r="L10">
            <v>40.8</v>
          </cell>
          <cell r="M10">
            <v>1.2913999999999999</v>
          </cell>
          <cell r="N10">
            <v>1.3261</v>
          </cell>
        </row>
        <row r="11">
          <cell r="A11">
            <v>23</v>
          </cell>
          <cell r="B11">
            <v>1</v>
          </cell>
          <cell r="L11">
            <v>41</v>
          </cell>
          <cell r="M11">
            <v>1.2834</v>
          </cell>
          <cell r="N11">
            <v>1.3217</v>
          </cell>
        </row>
        <row r="12">
          <cell r="A12">
            <v>30</v>
          </cell>
          <cell r="B12">
            <v>1</v>
          </cell>
          <cell r="L12">
            <v>41.1</v>
          </cell>
          <cell r="M12">
            <v>1.2794500000000002</v>
          </cell>
          <cell r="N12">
            <v>1.3195</v>
          </cell>
        </row>
        <row r="13">
          <cell r="A13">
            <v>40</v>
          </cell>
          <cell r="B13" t="str">
            <v>1.000</v>
          </cell>
          <cell r="L13">
            <v>41.2</v>
          </cell>
          <cell r="M13">
            <v>1.2755</v>
          </cell>
          <cell r="N13">
            <v>1.3174</v>
          </cell>
        </row>
        <row r="14">
          <cell r="A14">
            <v>41</v>
          </cell>
          <cell r="B14" t="str">
            <v>1.010</v>
          </cell>
          <cell r="L14">
            <v>41.3</v>
          </cell>
          <cell r="M14">
            <v>1.2716</v>
          </cell>
          <cell r="N14">
            <v>1.3152</v>
          </cell>
        </row>
        <row r="15">
          <cell r="A15">
            <v>42</v>
          </cell>
          <cell r="B15" t="str">
            <v>1.020</v>
          </cell>
          <cell r="L15">
            <v>41.4</v>
          </cell>
          <cell r="M15">
            <v>1.26775</v>
          </cell>
          <cell r="N15">
            <v>1.313</v>
          </cell>
        </row>
        <row r="16">
          <cell r="A16">
            <v>43</v>
          </cell>
          <cell r="B16" t="str">
            <v>1.031</v>
          </cell>
          <cell r="L16">
            <v>41.5</v>
          </cell>
          <cell r="M16">
            <v>1.2639</v>
          </cell>
          <cell r="N16">
            <v>1.3109</v>
          </cell>
        </row>
        <row r="17">
          <cell r="A17">
            <v>44</v>
          </cell>
          <cell r="B17" t="str">
            <v>1.043</v>
          </cell>
          <cell r="L17">
            <v>41.6</v>
          </cell>
          <cell r="M17">
            <v>1.2600500000000001</v>
          </cell>
          <cell r="N17">
            <v>1.3087</v>
          </cell>
        </row>
        <row r="18">
          <cell r="A18">
            <v>45</v>
          </cell>
          <cell r="B18" t="str">
            <v>1.055</v>
          </cell>
          <cell r="L18">
            <v>41.7</v>
          </cell>
          <cell r="M18">
            <v>1.25625</v>
          </cell>
          <cell r="N18">
            <v>1.3065</v>
          </cell>
        </row>
        <row r="19">
          <cell r="A19">
            <v>46</v>
          </cell>
          <cell r="B19" t="str">
            <v>1.068</v>
          </cell>
          <cell r="L19">
            <v>41.8</v>
          </cell>
          <cell r="M19">
            <v>1.25245</v>
          </cell>
          <cell r="N19">
            <v>1.3043</v>
          </cell>
        </row>
        <row r="20">
          <cell r="A20">
            <v>47</v>
          </cell>
          <cell r="B20" t="str">
            <v>1.082</v>
          </cell>
          <cell r="L20">
            <v>41.9</v>
          </cell>
          <cell r="M20">
            <v>1.26775</v>
          </cell>
          <cell r="N20">
            <v>1.3022</v>
          </cell>
        </row>
        <row r="21">
          <cell r="A21">
            <v>48</v>
          </cell>
          <cell r="B21" t="str">
            <v>1.097</v>
          </cell>
          <cell r="L21">
            <v>42</v>
          </cell>
          <cell r="M21">
            <v>1.245</v>
          </cell>
          <cell r="N21">
            <v>1.3001</v>
          </cell>
        </row>
        <row r="22">
          <cell r="A22">
            <v>49</v>
          </cell>
          <cell r="B22" t="str">
            <v>1.113</v>
          </cell>
          <cell r="L22">
            <v>42.1</v>
          </cell>
          <cell r="M22">
            <v>1.24125</v>
          </cell>
          <cell r="N22">
            <v>1.2979</v>
          </cell>
        </row>
        <row r="23">
          <cell r="A23">
            <v>50</v>
          </cell>
          <cell r="B23" t="str">
            <v>1.130</v>
          </cell>
          <cell r="L23">
            <v>42.2</v>
          </cell>
          <cell r="M23">
            <v>1.2376</v>
          </cell>
          <cell r="N23">
            <v>1.2958</v>
          </cell>
        </row>
        <row r="24">
          <cell r="A24">
            <v>51</v>
          </cell>
          <cell r="B24" t="str">
            <v>1.147</v>
          </cell>
          <cell r="L24">
            <v>42.3</v>
          </cell>
          <cell r="M24">
            <v>1.2339</v>
          </cell>
          <cell r="N24">
            <v>1.2936</v>
          </cell>
        </row>
        <row r="25">
          <cell r="A25">
            <v>52</v>
          </cell>
          <cell r="B25" t="str">
            <v>1.165</v>
          </cell>
          <cell r="L25">
            <v>42.4</v>
          </cell>
          <cell r="M25">
            <v>1.2303000000000002</v>
          </cell>
          <cell r="N25">
            <v>1.2915</v>
          </cell>
        </row>
        <row r="26">
          <cell r="A26">
            <v>53</v>
          </cell>
          <cell r="B26" t="str">
            <v>1.184</v>
          </cell>
          <cell r="L26">
            <v>42.5</v>
          </cell>
          <cell r="M26">
            <v>1.22665</v>
          </cell>
          <cell r="N26">
            <v>1.2894</v>
          </cell>
        </row>
        <row r="27">
          <cell r="A27">
            <v>54</v>
          </cell>
          <cell r="B27" t="str">
            <v>1.204</v>
          </cell>
          <cell r="L27">
            <v>42.6</v>
          </cell>
          <cell r="M27">
            <v>1.2231</v>
          </cell>
          <cell r="N27">
            <v>1.2873</v>
          </cell>
        </row>
        <row r="28">
          <cell r="A28">
            <v>55</v>
          </cell>
          <cell r="B28" t="str">
            <v>1.225</v>
          </cell>
          <cell r="L28">
            <v>42.7</v>
          </cell>
          <cell r="M28">
            <v>1.21955</v>
          </cell>
          <cell r="N28">
            <v>1.2851</v>
          </cell>
        </row>
        <row r="29">
          <cell r="A29">
            <v>56</v>
          </cell>
          <cell r="B29" t="str">
            <v>1.246</v>
          </cell>
          <cell r="L29">
            <v>42.8</v>
          </cell>
          <cell r="M29">
            <v>1.2160000000000002</v>
          </cell>
          <cell r="N29">
            <v>1.283</v>
          </cell>
        </row>
        <row r="30">
          <cell r="A30">
            <v>57</v>
          </cell>
          <cell r="B30" t="str">
            <v>1.268</v>
          </cell>
          <cell r="L30">
            <v>42.9</v>
          </cell>
          <cell r="M30">
            <v>1.2305000000000001</v>
          </cell>
          <cell r="N30">
            <v>1.2809</v>
          </cell>
        </row>
        <row r="31">
          <cell r="A31">
            <v>58</v>
          </cell>
          <cell r="B31" t="str">
            <v>1.291</v>
          </cell>
          <cell r="L31">
            <v>43</v>
          </cell>
          <cell r="M31">
            <v>1.209</v>
          </cell>
          <cell r="N31">
            <v>1.2788</v>
          </cell>
        </row>
        <row r="32">
          <cell r="A32">
            <v>59</v>
          </cell>
          <cell r="B32" t="str">
            <v>1.315</v>
          </cell>
          <cell r="L32">
            <v>43.1</v>
          </cell>
          <cell r="M32">
            <v>1.2055</v>
          </cell>
          <cell r="N32">
            <v>1.2767</v>
          </cell>
        </row>
        <row r="33">
          <cell r="A33">
            <v>60</v>
          </cell>
          <cell r="B33" t="str">
            <v>1.340</v>
          </cell>
          <cell r="L33">
            <v>43.2</v>
          </cell>
          <cell r="M33">
            <v>1.202</v>
          </cell>
          <cell r="N33">
            <v>1.2746</v>
          </cell>
        </row>
        <row r="34">
          <cell r="A34">
            <v>61</v>
          </cell>
          <cell r="B34" t="str">
            <v>1.366</v>
          </cell>
          <cell r="L34">
            <v>43.3</v>
          </cell>
          <cell r="M34">
            <v>1.1985999999999999</v>
          </cell>
          <cell r="N34">
            <v>1.2725</v>
          </cell>
        </row>
        <row r="35">
          <cell r="A35">
            <v>62</v>
          </cell>
          <cell r="B35" t="str">
            <v>1.393</v>
          </cell>
          <cell r="L35">
            <v>43.4</v>
          </cell>
          <cell r="M35">
            <v>1.19515</v>
          </cell>
          <cell r="N35">
            <v>1.2704</v>
          </cell>
        </row>
        <row r="36">
          <cell r="A36">
            <v>63</v>
          </cell>
          <cell r="B36" t="str">
            <v>1.421</v>
          </cell>
          <cell r="L36">
            <v>43.5</v>
          </cell>
          <cell r="M36">
            <v>1.1917499999999999</v>
          </cell>
          <cell r="N36">
            <v>1.2684</v>
          </cell>
        </row>
        <row r="37">
          <cell r="A37">
            <v>64</v>
          </cell>
          <cell r="B37" t="str">
            <v>1.450</v>
          </cell>
          <cell r="L37">
            <v>43.6</v>
          </cell>
          <cell r="M37">
            <v>1.18845</v>
          </cell>
          <cell r="N37">
            <v>1.2662</v>
          </cell>
        </row>
        <row r="38">
          <cell r="A38">
            <v>65</v>
          </cell>
          <cell r="B38" t="str">
            <v>1.480</v>
          </cell>
          <cell r="L38">
            <v>43.7</v>
          </cell>
          <cell r="M38">
            <v>1.18505</v>
          </cell>
          <cell r="N38">
            <v>1.2642</v>
          </cell>
        </row>
        <row r="39">
          <cell r="A39">
            <v>66</v>
          </cell>
          <cell r="B39" t="str">
            <v>1.1511</v>
          </cell>
          <cell r="L39">
            <v>43.8</v>
          </cell>
          <cell r="M39">
            <v>1.1817</v>
          </cell>
          <cell r="N39">
            <v>1.2621</v>
          </cell>
        </row>
        <row r="40">
          <cell r="A40">
            <v>67</v>
          </cell>
          <cell r="B40" t="str">
            <v>1.543</v>
          </cell>
          <cell r="L40">
            <v>43.9</v>
          </cell>
          <cell r="M40">
            <v>1.1955</v>
          </cell>
          <cell r="N40">
            <v>1.26</v>
          </cell>
        </row>
        <row r="41">
          <cell r="A41">
            <v>68</v>
          </cell>
          <cell r="B41" t="str">
            <v>1.576</v>
          </cell>
          <cell r="L41">
            <v>44</v>
          </cell>
          <cell r="M41">
            <v>1.17515</v>
          </cell>
          <cell r="N41">
            <v>1.258</v>
          </cell>
        </row>
        <row r="42">
          <cell r="A42">
            <v>69</v>
          </cell>
          <cell r="B42" t="str">
            <v>1.610</v>
          </cell>
          <cell r="L42">
            <v>44.1</v>
          </cell>
          <cell r="M42">
            <v>1.17185</v>
          </cell>
          <cell r="N42">
            <v>1.2559</v>
          </cell>
        </row>
        <row r="43">
          <cell r="A43">
            <v>70</v>
          </cell>
          <cell r="B43" t="str">
            <v>1.645</v>
          </cell>
          <cell r="L43">
            <v>44.2</v>
          </cell>
          <cell r="M43">
            <v>1.1686</v>
          </cell>
          <cell r="N43">
            <v>1.2538</v>
          </cell>
        </row>
        <row r="44">
          <cell r="A44">
            <v>71</v>
          </cell>
          <cell r="B44" t="str">
            <v>1.681</v>
          </cell>
          <cell r="L44">
            <v>44.3</v>
          </cell>
          <cell r="M44">
            <v>1.16535</v>
          </cell>
          <cell r="N44">
            <v>1.2518</v>
          </cell>
        </row>
        <row r="45">
          <cell r="A45">
            <v>72</v>
          </cell>
          <cell r="B45" t="str">
            <v>1.718</v>
          </cell>
          <cell r="L45">
            <v>44.4</v>
          </cell>
          <cell r="M45">
            <v>1.16215</v>
          </cell>
          <cell r="N45">
            <v>1.2497</v>
          </cell>
        </row>
        <row r="46">
          <cell r="A46">
            <v>73</v>
          </cell>
          <cell r="B46" t="str">
            <v>1.756</v>
          </cell>
          <cell r="L46">
            <v>44.5</v>
          </cell>
          <cell r="M46">
            <v>1.159</v>
          </cell>
          <cell r="N46">
            <v>1.2477</v>
          </cell>
        </row>
        <row r="47">
          <cell r="A47">
            <v>74</v>
          </cell>
          <cell r="B47" t="str">
            <v>1.795</v>
          </cell>
          <cell r="L47">
            <v>44.6</v>
          </cell>
          <cell r="M47">
            <v>1.1558000000000002</v>
          </cell>
          <cell r="N47">
            <v>1.2457</v>
          </cell>
        </row>
        <row r="48">
          <cell r="A48">
            <v>75</v>
          </cell>
          <cell r="B48" t="str">
            <v>1.835</v>
          </cell>
          <cell r="L48">
            <v>44.7</v>
          </cell>
          <cell r="M48">
            <v>1.15265</v>
          </cell>
          <cell r="N48">
            <v>1.2436</v>
          </cell>
        </row>
        <row r="49">
          <cell r="A49">
            <v>76</v>
          </cell>
          <cell r="B49" t="str">
            <v>1.876</v>
          </cell>
          <cell r="L49">
            <v>44.8</v>
          </cell>
          <cell r="M49">
            <v>1.1495</v>
          </cell>
          <cell r="N49">
            <v>1.2416</v>
          </cell>
        </row>
        <row r="50">
          <cell r="A50">
            <v>77</v>
          </cell>
          <cell r="B50" t="str">
            <v>1.918</v>
          </cell>
          <cell r="L50">
            <v>44.9</v>
          </cell>
          <cell r="M50">
            <v>1.1625999999999999</v>
          </cell>
          <cell r="N50">
            <v>1.2396</v>
          </cell>
        </row>
        <row r="51">
          <cell r="A51">
            <v>78</v>
          </cell>
          <cell r="B51" t="str">
            <v>1.961</v>
          </cell>
          <cell r="L51">
            <v>45</v>
          </cell>
          <cell r="M51">
            <v>1.1442999999999999</v>
          </cell>
          <cell r="N51">
            <v>1.2373</v>
          </cell>
        </row>
        <row r="52">
          <cell r="A52">
            <v>79</v>
          </cell>
          <cell r="B52" t="str">
            <v>2.005</v>
          </cell>
          <cell r="L52">
            <v>45.1</v>
          </cell>
          <cell r="M52">
            <v>1.14025</v>
          </cell>
          <cell r="N52">
            <v>1.2355</v>
          </cell>
        </row>
        <row r="53">
          <cell r="A53">
            <v>80</v>
          </cell>
          <cell r="B53" t="str">
            <v>2.050</v>
          </cell>
          <cell r="L53">
            <v>45.2</v>
          </cell>
          <cell r="M53">
            <v>1.1372</v>
          </cell>
          <cell r="N53">
            <v>1.2335</v>
          </cell>
        </row>
        <row r="54">
          <cell r="L54">
            <v>45.3</v>
          </cell>
          <cell r="M54">
            <v>1.13415</v>
          </cell>
          <cell r="N54">
            <v>1.2315</v>
          </cell>
        </row>
        <row r="55">
          <cell r="L55">
            <v>45.4</v>
          </cell>
          <cell r="M55">
            <v>1.1311</v>
          </cell>
          <cell r="N55">
            <v>1.2295</v>
          </cell>
        </row>
        <row r="56">
          <cell r="L56">
            <v>45.5</v>
          </cell>
          <cell r="M56">
            <v>1.1281500000000002</v>
          </cell>
          <cell r="N56">
            <v>1.2275</v>
          </cell>
        </row>
        <row r="57">
          <cell r="L57">
            <v>45.6</v>
          </cell>
          <cell r="M57">
            <v>1.1251</v>
          </cell>
          <cell r="N57">
            <v>1.2255</v>
          </cell>
        </row>
        <row r="58">
          <cell r="L58">
            <v>45.7</v>
          </cell>
          <cell r="M58">
            <v>1.12215</v>
          </cell>
          <cell r="N58">
            <v>1.2235</v>
          </cell>
        </row>
        <row r="59">
          <cell r="L59">
            <v>45.8</v>
          </cell>
          <cell r="M59">
            <v>1.1192</v>
          </cell>
          <cell r="N59">
            <v>1.2215</v>
          </cell>
        </row>
        <row r="60">
          <cell r="L60">
            <v>45.9</v>
          </cell>
          <cell r="M60">
            <v>1.13165</v>
          </cell>
          <cell r="N60">
            <v>1.2195</v>
          </cell>
        </row>
        <row r="61">
          <cell r="L61">
            <v>46</v>
          </cell>
          <cell r="M61">
            <v>1.1134</v>
          </cell>
          <cell r="N61">
            <v>1.2175</v>
          </cell>
        </row>
        <row r="62">
          <cell r="L62">
            <v>46.1</v>
          </cell>
          <cell r="M62">
            <v>1.1105</v>
          </cell>
          <cell r="N62">
            <v>1.2156</v>
          </cell>
        </row>
        <row r="63">
          <cell r="L63">
            <v>46.2</v>
          </cell>
          <cell r="M63">
            <v>1.10765</v>
          </cell>
          <cell r="N63">
            <v>1.2136</v>
          </cell>
        </row>
        <row r="64">
          <cell r="L64">
            <v>46.3</v>
          </cell>
          <cell r="M64">
            <v>1.1047500000000001</v>
          </cell>
          <cell r="N64">
            <v>1.2116</v>
          </cell>
        </row>
        <row r="65">
          <cell r="L65">
            <v>46.4</v>
          </cell>
          <cell r="M65">
            <v>1.1019</v>
          </cell>
          <cell r="N65">
            <v>1.2097</v>
          </cell>
        </row>
        <row r="66">
          <cell r="L66">
            <v>46.5</v>
          </cell>
          <cell r="M66">
            <v>1.09905</v>
          </cell>
          <cell r="N66">
            <v>1.2077</v>
          </cell>
        </row>
        <row r="67">
          <cell r="L67">
            <v>46.6</v>
          </cell>
          <cell r="M67">
            <v>1.0962999999999998</v>
          </cell>
          <cell r="N67">
            <v>1.2058</v>
          </cell>
        </row>
        <row r="68">
          <cell r="L68">
            <v>46.7</v>
          </cell>
          <cell r="M68">
            <v>1.09345</v>
          </cell>
          <cell r="N68">
            <v>1.2038</v>
          </cell>
        </row>
        <row r="69">
          <cell r="L69">
            <v>46.8</v>
          </cell>
          <cell r="M69">
            <v>1.0907</v>
          </cell>
          <cell r="N69">
            <v>1.2019</v>
          </cell>
        </row>
        <row r="70">
          <cell r="L70">
            <v>46.9</v>
          </cell>
          <cell r="M70">
            <v>1.1024</v>
          </cell>
          <cell r="N70">
            <v>1.2</v>
          </cell>
        </row>
        <row r="71">
          <cell r="L71">
            <v>47</v>
          </cell>
          <cell r="M71">
            <v>1.0852</v>
          </cell>
          <cell r="N71">
            <v>1.198</v>
          </cell>
        </row>
        <row r="72">
          <cell r="L72">
            <v>47.1</v>
          </cell>
          <cell r="M72">
            <v>1.08245</v>
          </cell>
          <cell r="N72">
            <v>1.1961</v>
          </cell>
        </row>
        <row r="73">
          <cell r="L73">
            <v>47.2</v>
          </cell>
          <cell r="M73">
            <v>1.07975</v>
          </cell>
          <cell r="N73">
            <v>1.1942</v>
          </cell>
        </row>
        <row r="74">
          <cell r="L74">
            <v>47.3</v>
          </cell>
          <cell r="M74">
            <v>1.07705</v>
          </cell>
          <cell r="N74">
            <v>1.1922</v>
          </cell>
        </row>
        <row r="75">
          <cell r="L75">
            <v>47.4</v>
          </cell>
          <cell r="M75">
            <v>1.07435</v>
          </cell>
          <cell r="N75">
            <v>1.1904</v>
          </cell>
        </row>
        <row r="76">
          <cell r="L76">
            <v>47.5</v>
          </cell>
          <cell r="M76">
            <v>1.0716999999999999</v>
          </cell>
          <cell r="N76">
            <v>1.1884</v>
          </cell>
        </row>
        <row r="77">
          <cell r="L77">
            <v>47.6</v>
          </cell>
          <cell r="M77">
            <v>1.0691000000000002</v>
          </cell>
          <cell r="N77">
            <v>1.1865</v>
          </cell>
        </row>
        <row r="78">
          <cell r="L78">
            <v>47.7</v>
          </cell>
          <cell r="M78">
            <v>1.0664500000000001</v>
          </cell>
          <cell r="N78">
            <v>1.1846</v>
          </cell>
        </row>
        <row r="79">
          <cell r="L79">
            <v>47.8</v>
          </cell>
          <cell r="M79">
            <v>1.06385</v>
          </cell>
          <cell r="N79">
            <v>1.1827</v>
          </cell>
        </row>
        <row r="80">
          <cell r="L80">
            <v>47.9</v>
          </cell>
          <cell r="M80">
            <v>1.0749</v>
          </cell>
          <cell r="N80">
            <v>1.1809</v>
          </cell>
        </row>
        <row r="81">
          <cell r="L81">
            <v>48</v>
          </cell>
          <cell r="M81">
            <v>1.0586</v>
          </cell>
          <cell r="N81">
            <v>1.179</v>
          </cell>
        </row>
        <row r="82">
          <cell r="L82">
            <v>48.1</v>
          </cell>
          <cell r="M82">
            <v>1.05605</v>
          </cell>
          <cell r="N82">
            <v>1.1771</v>
          </cell>
        </row>
        <row r="83">
          <cell r="L83">
            <v>48.2</v>
          </cell>
          <cell r="M83">
            <v>1.05345</v>
          </cell>
          <cell r="N83">
            <v>1.1752</v>
          </cell>
        </row>
        <row r="84">
          <cell r="L84">
            <v>48.3</v>
          </cell>
          <cell r="M84">
            <v>1.0509499999999998</v>
          </cell>
          <cell r="N84">
            <v>1.1733</v>
          </cell>
        </row>
        <row r="85">
          <cell r="L85">
            <v>48.4</v>
          </cell>
          <cell r="M85">
            <v>1.0484</v>
          </cell>
          <cell r="N85">
            <v>1.1715</v>
          </cell>
        </row>
        <row r="86">
          <cell r="L86">
            <v>48.5</v>
          </cell>
          <cell r="M86">
            <v>1.0459</v>
          </cell>
          <cell r="N86">
            <v>1.1696</v>
          </cell>
        </row>
        <row r="87">
          <cell r="L87">
            <v>48.6</v>
          </cell>
          <cell r="M87">
            <v>1.0434</v>
          </cell>
          <cell r="N87">
            <v>1.1678</v>
          </cell>
        </row>
        <row r="88">
          <cell r="L88">
            <v>48.7</v>
          </cell>
          <cell r="M88">
            <v>1.04095</v>
          </cell>
          <cell r="N88">
            <v>1.1659</v>
          </cell>
        </row>
        <row r="89">
          <cell r="L89">
            <v>48.8</v>
          </cell>
          <cell r="M89">
            <v>1.03845</v>
          </cell>
          <cell r="N89">
            <v>1.1641</v>
          </cell>
        </row>
        <row r="90">
          <cell r="L90">
            <v>48.9</v>
          </cell>
          <cell r="M90">
            <v>1.049</v>
          </cell>
          <cell r="N90">
            <v>1.1622</v>
          </cell>
        </row>
        <row r="91">
          <cell r="L91">
            <v>49</v>
          </cell>
          <cell r="M91">
            <v>1.03355</v>
          </cell>
          <cell r="N91">
            <v>1.1604</v>
          </cell>
        </row>
        <row r="92">
          <cell r="L92">
            <v>49.1</v>
          </cell>
          <cell r="M92">
            <v>1.03115</v>
          </cell>
          <cell r="N92">
            <v>1.1585</v>
          </cell>
        </row>
        <row r="93">
          <cell r="L93">
            <v>49.2</v>
          </cell>
          <cell r="M93">
            <v>1.0287</v>
          </cell>
          <cell r="N93">
            <v>1.1568</v>
          </cell>
        </row>
        <row r="94">
          <cell r="L94">
            <v>49.3</v>
          </cell>
          <cell r="M94">
            <v>1.0713</v>
          </cell>
          <cell r="N94">
            <v>1.1549</v>
          </cell>
        </row>
        <row r="95">
          <cell r="L95">
            <v>49.4</v>
          </cell>
          <cell r="M95">
            <v>1.0239</v>
          </cell>
          <cell r="N95">
            <v>1.1531</v>
          </cell>
        </row>
        <row r="96">
          <cell r="L96">
            <v>49.5</v>
          </cell>
          <cell r="M96">
            <v>1.02155</v>
          </cell>
          <cell r="N96">
            <v>1.1513</v>
          </cell>
        </row>
        <row r="97">
          <cell r="L97">
            <v>49.6</v>
          </cell>
          <cell r="M97">
            <v>1.01915</v>
          </cell>
          <cell r="N97">
            <v>1.1495</v>
          </cell>
        </row>
        <row r="98">
          <cell r="L98">
            <v>49.7</v>
          </cell>
          <cell r="M98">
            <v>1.01685</v>
          </cell>
          <cell r="N98">
            <v>1.1477</v>
          </cell>
        </row>
        <row r="99">
          <cell r="L99">
            <v>49.8</v>
          </cell>
          <cell r="M99">
            <v>1.0145</v>
          </cell>
          <cell r="N99">
            <v>1.1459</v>
          </cell>
        </row>
        <row r="100">
          <cell r="L100">
            <v>49.9</v>
          </cell>
          <cell r="M100">
            <v>1.0245000000000002</v>
          </cell>
          <cell r="N100">
            <v>1.1441</v>
          </cell>
        </row>
        <row r="101">
          <cell r="L101">
            <v>50</v>
          </cell>
          <cell r="M101">
            <v>1.0099</v>
          </cell>
          <cell r="N101">
            <v>1.1423</v>
          </cell>
        </row>
        <row r="102">
          <cell r="L102">
            <v>50.1</v>
          </cell>
          <cell r="M102">
            <v>1.0076</v>
          </cell>
          <cell r="N102">
            <v>1.1405</v>
          </cell>
        </row>
        <row r="103">
          <cell r="L103">
            <v>50.2</v>
          </cell>
          <cell r="M103">
            <v>1.00535</v>
          </cell>
          <cell r="N103">
            <v>1.1388</v>
          </cell>
        </row>
        <row r="104">
          <cell r="L104">
            <v>50.3</v>
          </cell>
          <cell r="M104">
            <v>1.00305</v>
          </cell>
          <cell r="N104">
            <v>1.137</v>
          </cell>
        </row>
        <row r="105">
          <cell r="L105">
            <v>50.4</v>
          </cell>
          <cell r="M105">
            <v>1.0008</v>
          </cell>
          <cell r="N105">
            <v>1.1352</v>
          </cell>
        </row>
        <row r="106">
          <cell r="L106">
            <v>50.5</v>
          </cell>
          <cell r="M106">
            <v>0.99855</v>
          </cell>
          <cell r="N106">
            <v>1.1334</v>
          </cell>
        </row>
        <row r="107">
          <cell r="L107">
            <v>50.6</v>
          </cell>
          <cell r="M107">
            <v>0.9963500000000001</v>
          </cell>
          <cell r="N107">
            <v>1.1317</v>
          </cell>
        </row>
        <row r="108">
          <cell r="L108">
            <v>50.7</v>
          </cell>
          <cell r="M108">
            <v>0.9941</v>
          </cell>
          <cell r="N108">
            <v>1.1299</v>
          </cell>
        </row>
        <row r="109">
          <cell r="L109">
            <v>50.8</v>
          </cell>
          <cell r="M109">
            <v>0.9919</v>
          </cell>
          <cell r="N109">
            <v>1.1282</v>
          </cell>
        </row>
        <row r="110">
          <cell r="L110">
            <v>50.9</v>
          </cell>
          <cell r="M110">
            <v>1.00135</v>
          </cell>
          <cell r="N110">
            <v>1.1264</v>
          </cell>
        </row>
        <row r="111">
          <cell r="L111">
            <v>51</v>
          </cell>
          <cell r="M111">
            <v>0.9875</v>
          </cell>
          <cell r="N111">
            <v>1.1247</v>
          </cell>
        </row>
        <row r="112">
          <cell r="L112">
            <v>51.1</v>
          </cell>
          <cell r="M112">
            <v>0.98535</v>
          </cell>
          <cell r="N112">
            <v>1.123</v>
          </cell>
        </row>
        <row r="113">
          <cell r="L113">
            <v>51.2</v>
          </cell>
          <cell r="M113">
            <v>0.98325</v>
          </cell>
          <cell r="N113">
            <v>1.1212</v>
          </cell>
        </row>
        <row r="114">
          <cell r="L114">
            <v>51.3</v>
          </cell>
          <cell r="M114">
            <v>0.98105</v>
          </cell>
          <cell r="N114">
            <v>1.1195</v>
          </cell>
        </row>
        <row r="115">
          <cell r="L115">
            <v>51.4</v>
          </cell>
          <cell r="M115">
            <v>0.9789</v>
          </cell>
          <cell r="N115">
            <v>1.1178</v>
          </cell>
        </row>
        <row r="116">
          <cell r="L116">
            <v>51.5</v>
          </cell>
          <cell r="M116">
            <v>0.9768</v>
          </cell>
          <cell r="N116">
            <v>1.1161</v>
          </cell>
        </row>
        <row r="117">
          <cell r="L117">
            <v>51.6</v>
          </cell>
          <cell r="M117">
            <v>0.9746999999999999</v>
          </cell>
          <cell r="N117">
            <v>1.1144</v>
          </cell>
        </row>
        <row r="118">
          <cell r="L118">
            <v>51.7</v>
          </cell>
          <cell r="M118">
            <v>0.97265</v>
          </cell>
          <cell r="N118">
            <v>1.1126</v>
          </cell>
        </row>
        <row r="119">
          <cell r="L119">
            <v>51.8</v>
          </cell>
          <cell r="M119">
            <v>0.97055</v>
          </cell>
          <cell r="N119">
            <v>1.111</v>
          </cell>
        </row>
        <row r="120">
          <cell r="L120">
            <v>51.9</v>
          </cell>
          <cell r="M120">
            <v>0.9795</v>
          </cell>
          <cell r="N120">
            <v>1.1093</v>
          </cell>
        </row>
        <row r="121">
          <cell r="L121">
            <v>52</v>
          </cell>
          <cell r="M121">
            <v>0.9663999999999999</v>
          </cell>
          <cell r="N121">
            <v>1.1076</v>
          </cell>
        </row>
        <row r="122">
          <cell r="L122">
            <v>52.1</v>
          </cell>
          <cell r="M122">
            <v>0.96435</v>
          </cell>
          <cell r="N122">
            <v>1.1059</v>
          </cell>
        </row>
        <row r="123">
          <cell r="L123">
            <v>52.2</v>
          </cell>
          <cell r="M123">
            <v>0.9622999999999999</v>
          </cell>
          <cell r="N123">
            <v>1.1042</v>
          </cell>
        </row>
        <row r="124">
          <cell r="L124">
            <v>52.3</v>
          </cell>
          <cell r="M124">
            <v>0.9603</v>
          </cell>
          <cell r="N124">
            <v>1.1025</v>
          </cell>
        </row>
        <row r="125">
          <cell r="L125">
            <v>52.4</v>
          </cell>
          <cell r="M125">
            <v>0.95835</v>
          </cell>
          <cell r="N125">
            <v>1.1009</v>
          </cell>
        </row>
        <row r="126">
          <cell r="L126">
            <v>52.5</v>
          </cell>
          <cell r="M126">
            <v>0.95625</v>
          </cell>
          <cell r="N126">
            <v>1.0992</v>
          </cell>
        </row>
        <row r="127">
          <cell r="L127">
            <v>52.6</v>
          </cell>
          <cell r="M127">
            <v>0.95425</v>
          </cell>
          <cell r="N127">
            <v>1.0975</v>
          </cell>
        </row>
        <row r="128">
          <cell r="L128">
            <v>52.7</v>
          </cell>
          <cell r="M128">
            <v>0.95225</v>
          </cell>
          <cell r="N128">
            <v>1.0959</v>
          </cell>
        </row>
        <row r="129">
          <cell r="L129">
            <v>52.8</v>
          </cell>
          <cell r="M129">
            <v>0.9502999999999999</v>
          </cell>
          <cell r="N129">
            <v>1.0942</v>
          </cell>
        </row>
        <row r="130">
          <cell r="L130">
            <v>52.9</v>
          </cell>
          <cell r="M130">
            <v>0.95875</v>
          </cell>
          <cell r="N130">
            <v>1.0926</v>
          </cell>
        </row>
        <row r="131">
          <cell r="L131">
            <v>53</v>
          </cell>
          <cell r="M131">
            <v>0.9463999999999999</v>
          </cell>
          <cell r="N131">
            <v>1.091</v>
          </cell>
        </row>
        <row r="132">
          <cell r="L132">
            <v>53.1</v>
          </cell>
          <cell r="M132">
            <v>0.94445</v>
          </cell>
          <cell r="N132">
            <v>1.0893</v>
          </cell>
        </row>
        <row r="133">
          <cell r="L133">
            <v>53.2</v>
          </cell>
          <cell r="M133">
            <v>0.9425</v>
          </cell>
          <cell r="N133">
            <v>1.0877</v>
          </cell>
        </row>
        <row r="134">
          <cell r="L134">
            <v>53.3</v>
          </cell>
          <cell r="M134">
            <v>0.9406</v>
          </cell>
          <cell r="N134">
            <v>1.0861</v>
          </cell>
        </row>
        <row r="135">
          <cell r="L135">
            <v>53.4</v>
          </cell>
          <cell r="M135">
            <v>0.9387</v>
          </cell>
          <cell r="N135">
            <v>1.0844</v>
          </cell>
        </row>
        <row r="136">
          <cell r="L136">
            <v>53.5</v>
          </cell>
          <cell r="M136">
            <v>0.9373</v>
          </cell>
          <cell r="N136">
            <v>1.0828</v>
          </cell>
        </row>
        <row r="137">
          <cell r="L137">
            <v>53.6</v>
          </cell>
          <cell r="M137">
            <v>0.9349</v>
          </cell>
          <cell r="N137">
            <v>1.0812</v>
          </cell>
        </row>
        <row r="138">
          <cell r="L138">
            <v>53.7</v>
          </cell>
          <cell r="M138">
            <v>0.93305</v>
          </cell>
          <cell r="N138">
            <v>1.0796</v>
          </cell>
        </row>
        <row r="139">
          <cell r="L139">
            <v>53.8</v>
          </cell>
          <cell r="M139">
            <v>0.93115</v>
          </cell>
          <cell r="N139">
            <v>1.078</v>
          </cell>
        </row>
        <row r="140">
          <cell r="L140">
            <v>53.9</v>
          </cell>
          <cell r="M140">
            <v>0.9392499999999999</v>
          </cell>
          <cell r="N140">
            <v>1.0764</v>
          </cell>
        </row>
        <row r="141">
          <cell r="L141">
            <v>54</v>
          </cell>
          <cell r="M141">
            <v>0.9275</v>
          </cell>
          <cell r="N141">
            <v>1.0748</v>
          </cell>
        </row>
        <row r="142">
          <cell r="L142">
            <v>54.1</v>
          </cell>
          <cell r="M142">
            <v>0.9256500000000001</v>
          </cell>
          <cell r="N142">
            <v>1.0732</v>
          </cell>
        </row>
        <row r="143">
          <cell r="L143">
            <v>54.2</v>
          </cell>
          <cell r="M143">
            <v>0.9238500000000001</v>
          </cell>
          <cell r="N143">
            <v>1.0716</v>
          </cell>
        </row>
        <row r="144">
          <cell r="L144">
            <v>54.3</v>
          </cell>
          <cell r="M144">
            <v>0.9219999999999999</v>
          </cell>
          <cell r="N144">
            <v>1.0701</v>
          </cell>
        </row>
        <row r="145">
          <cell r="L145">
            <v>54.4</v>
          </cell>
          <cell r="M145">
            <v>0.9201999999999999</v>
          </cell>
          <cell r="N145">
            <v>1.0684</v>
          </cell>
        </row>
        <row r="146">
          <cell r="L146">
            <v>54.5</v>
          </cell>
          <cell r="M146">
            <v>0.9184</v>
          </cell>
          <cell r="N146">
            <v>1.0669</v>
          </cell>
        </row>
        <row r="147">
          <cell r="L147">
            <v>54.6</v>
          </cell>
          <cell r="M147">
            <v>0.9166000000000001</v>
          </cell>
          <cell r="N147">
            <v>1.0653</v>
          </cell>
        </row>
        <row r="148">
          <cell r="L148">
            <v>54.7</v>
          </cell>
          <cell r="M148">
            <v>0.9148000000000001</v>
          </cell>
          <cell r="N148">
            <v>1.0638</v>
          </cell>
        </row>
        <row r="149">
          <cell r="L149">
            <v>54.8</v>
          </cell>
          <cell r="M149">
            <v>0.91305</v>
          </cell>
          <cell r="N149">
            <v>1.0622</v>
          </cell>
        </row>
        <row r="150">
          <cell r="L150">
            <v>54.9</v>
          </cell>
          <cell r="M150">
            <v>0.92065</v>
          </cell>
          <cell r="N150">
            <v>1.0606</v>
          </cell>
        </row>
        <row r="151">
          <cell r="L151">
            <v>55</v>
          </cell>
          <cell r="M151">
            <v>0.90955</v>
          </cell>
          <cell r="N151">
            <v>1.0591</v>
          </cell>
        </row>
        <row r="152">
          <cell r="L152">
            <v>55.1</v>
          </cell>
          <cell r="M152">
            <v>0.9077999999999999</v>
          </cell>
          <cell r="N152">
            <v>1.0575</v>
          </cell>
        </row>
        <row r="153">
          <cell r="L153">
            <v>55.2</v>
          </cell>
          <cell r="M153">
            <v>0.90605</v>
          </cell>
          <cell r="N153">
            <v>1.0561</v>
          </cell>
        </row>
        <row r="154">
          <cell r="L154">
            <v>55.3</v>
          </cell>
          <cell r="M154">
            <v>0.90435</v>
          </cell>
          <cell r="N154">
            <v>1.0545</v>
          </cell>
        </row>
        <row r="155">
          <cell r="L155">
            <v>55.4</v>
          </cell>
          <cell r="M155">
            <v>0.90265</v>
          </cell>
          <cell r="N155">
            <v>1.053</v>
          </cell>
        </row>
        <row r="156">
          <cell r="L156">
            <v>55.5</v>
          </cell>
          <cell r="M156">
            <v>0.9009499999999999</v>
          </cell>
          <cell r="N156">
            <v>1.0514</v>
          </cell>
        </row>
        <row r="157">
          <cell r="L157">
            <v>55.6</v>
          </cell>
          <cell r="M157">
            <v>0.89925</v>
          </cell>
          <cell r="N157">
            <v>1.05</v>
          </cell>
        </row>
        <row r="158">
          <cell r="L158">
            <v>55.7</v>
          </cell>
          <cell r="M158">
            <v>0.8976</v>
          </cell>
          <cell r="N158">
            <v>1.0484</v>
          </cell>
        </row>
        <row r="159">
          <cell r="L159">
            <v>55.8</v>
          </cell>
          <cell r="M159">
            <v>0.89585</v>
          </cell>
          <cell r="N159">
            <v>1.0469</v>
          </cell>
        </row>
        <row r="160">
          <cell r="L160">
            <v>55.9</v>
          </cell>
          <cell r="M160">
            <v>0.9031</v>
          </cell>
          <cell r="N160">
            <v>1.0454</v>
          </cell>
        </row>
        <row r="161">
          <cell r="L161">
            <v>56</v>
          </cell>
          <cell r="M161">
            <v>0.89255</v>
          </cell>
          <cell r="N161">
            <v>1.0439</v>
          </cell>
        </row>
        <row r="162">
          <cell r="L162">
            <v>56.1</v>
          </cell>
          <cell r="M162">
            <v>0.89095</v>
          </cell>
          <cell r="N162">
            <v>1.0424</v>
          </cell>
        </row>
        <row r="163">
          <cell r="L163">
            <v>56.2</v>
          </cell>
          <cell r="M163">
            <v>0.8893</v>
          </cell>
          <cell r="N163">
            <v>1.041</v>
          </cell>
        </row>
        <row r="164">
          <cell r="L164">
            <v>56.3</v>
          </cell>
          <cell r="M164">
            <v>0.88765</v>
          </cell>
          <cell r="N164">
            <v>1.0394</v>
          </cell>
        </row>
        <row r="165">
          <cell r="L165">
            <v>56.4</v>
          </cell>
          <cell r="M165">
            <v>0.88605</v>
          </cell>
          <cell r="N165">
            <v>1.038</v>
          </cell>
        </row>
        <row r="166">
          <cell r="L166">
            <v>56.5</v>
          </cell>
          <cell r="M166">
            <v>0.8844</v>
          </cell>
          <cell r="N166">
            <v>1.0365</v>
          </cell>
        </row>
        <row r="167">
          <cell r="L167">
            <v>56.6</v>
          </cell>
          <cell r="M167">
            <v>0.8828</v>
          </cell>
          <cell r="N167">
            <v>1.035</v>
          </cell>
        </row>
        <row r="168">
          <cell r="L168">
            <v>56.7</v>
          </cell>
          <cell r="M168">
            <v>0.8812</v>
          </cell>
          <cell r="N168">
            <v>1.0335</v>
          </cell>
        </row>
        <row r="169">
          <cell r="L169">
            <v>56.8</v>
          </cell>
          <cell r="M169">
            <v>0.8795999999999999</v>
          </cell>
          <cell r="N169">
            <v>1.0321</v>
          </cell>
        </row>
        <row r="170">
          <cell r="L170">
            <v>56.9</v>
          </cell>
          <cell r="M170">
            <v>0.88645</v>
          </cell>
          <cell r="N170">
            <v>1.0306</v>
          </cell>
        </row>
        <row r="171">
          <cell r="L171">
            <v>57</v>
          </cell>
          <cell r="M171">
            <v>0.87645</v>
          </cell>
          <cell r="N171">
            <v>1.0292</v>
          </cell>
        </row>
        <row r="172">
          <cell r="L172">
            <v>57.1</v>
          </cell>
          <cell r="M172">
            <v>0.8749</v>
          </cell>
          <cell r="N172">
            <v>1.0277</v>
          </cell>
        </row>
        <row r="173">
          <cell r="L173">
            <v>57.2</v>
          </cell>
          <cell r="M173">
            <v>0.8733500000000001</v>
          </cell>
          <cell r="N173">
            <v>1.0263</v>
          </cell>
        </row>
        <row r="174">
          <cell r="L174">
            <v>57.3</v>
          </cell>
          <cell r="M174">
            <v>0.8717999999999999</v>
          </cell>
          <cell r="N174">
            <v>1.0248</v>
          </cell>
        </row>
        <row r="175">
          <cell r="L175">
            <v>57.4</v>
          </cell>
          <cell r="M175">
            <v>0.87025</v>
          </cell>
          <cell r="N175">
            <v>1.0234</v>
          </cell>
        </row>
        <row r="176">
          <cell r="L176">
            <v>57.5</v>
          </cell>
          <cell r="M176">
            <v>0.8687</v>
          </cell>
          <cell r="N176">
            <v>1.022</v>
          </cell>
        </row>
        <row r="177">
          <cell r="L177">
            <v>57.6</v>
          </cell>
          <cell r="M177">
            <v>0.8671500000000001</v>
          </cell>
          <cell r="N177">
            <v>1.0205</v>
          </cell>
        </row>
        <row r="178">
          <cell r="L178">
            <v>57.7</v>
          </cell>
          <cell r="M178">
            <v>0.86565</v>
          </cell>
          <cell r="N178">
            <v>1.0191</v>
          </cell>
        </row>
        <row r="179">
          <cell r="L179">
            <v>57.8</v>
          </cell>
          <cell r="M179">
            <v>0.86415</v>
          </cell>
          <cell r="N179">
            <v>1.0177</v>
          </cell>
        </row>
        <row r="180">
          <cell r="L180">
            <v>57.9</v>
          </cell>
          <cell r="M180">
            <v>0.87065</v>
          </cell>
          <cell r="N180">
            <v>1.0163</v>
          </cell>
        </row>
        <row r="181">
          <cell r="L181">
            <v>58</v>
          </cell>
          <cell r="M181">
            <v>0.8612</v>
          </cell>
          <cell r="N181">
            <v>1.0149</v>
          </cell>
        </row>
        <row r="182">
          <cell r="L182">
            <v>58.1</v>
          </cell>
          <cell r="M182">
            <v>0.85965</v>
          </cell>
          <cell r="N182">
            <v>1.0135</v>
          </cell>
        </row>
        <row r="183">
          <cell r="L183">
            <v>58.2</v>
          </cell>
          <cell r="M183">
            <v>0.8582</v>
          </cell>
          <cell r="N183">
            <v>1.012</v>
          </cell>
        </row>
        <row r="184">
          <cell r="L184">
            <v>58.3</v>
          </cell>
          <cell r="M184">
            <v>0.85675</v>
          </cell>
          <cell r="N184">
            <v>1.0107</v>
          </cell>
        </row>
        <row r="185">
          <cell r="L185">
            <v>58.4</v>
          </cell>
          <cell r="M185">
            <v>0.8553</v>
          </cell>
          <cell r="N185">
            <v>1.0093</v>
          </cell>
        </row>
        <row r="186">
          <cell r="L186">
            <v>58.5</v>
          </cell>
          <cell r="M186">
            <v>0.8538</v>
          </cell>
          <cell r="N186">
            <v>1.0079</v>
          </cell>
        </row>
        <row r="187">
          <cell r="L187">
            <v>58.6</v>
          </cell>
          <cell r="M187">
            <v>0.8523499999999999</v>
          </cell>
          <cell r="N187">
            <v>1.0065</v>
          </cell>
        </row>
        <row r="188">
          <cell r="L188">
            <v>58.7</v>
          </cell>
          <cell r="M188">
            <v>0.85095</v>
          </cell>
          <cell r="N188">
            <v>1.0051</v>
          </cell>
        </row>
        <row r="189">
          <cell r="L189">
            <v>58.8</v>
          </cell>
          <cell r="M189">
            <v>0.8494999999999999</v>
          </cell>
          <cell r="N189">
            <v>1.0037</v>
          </cell>
        </row>
        <row r="190">
          <cell r="L190">
            <v>58.9</v>
          </cell>
          <cell r="M190">
            <v>0.8556</v>
          </cell>
          <cell r="N190">
            <v>1.0024</v>
          </cell>
        </row>
        <row r="191">
          <cell r="L191">
            <v>59</v>
          </cell>
          <cell r="M191">
            <v>0.8466499999999999</v>
          </cell>
          <cell r="N191">
            <v>1.001</v>
          </cell>
        </row>
        <row r="192">
          <cell r="L192">
            <v>59.1</v>
          </cell>
          <cell r="M192">
            <v>0.8452500000000001</v>
          </cell>
          <cell r="N192">
            <v>0.9997</v>
          </cell>
        </row>
        <row r="193">
          <cell r="L193">
            <v>59.2</v>
          </cell>
          <cell r="M193">
            <v>0.84385</v>
          </cell>
          <cell r="N193">
            <v>0.99835</v>
          </cell>
        </row>
        <row r="194">
          <cell r="L194">
            <v>59.3</v>
          </cell>
          <cell r="M194">
            <v>0.8424499999999999</v>
          </cell>
          <cell r="N194">
            <v>0.99695</v>
          </cell>
        </row>
        <row r="195">
          <cell r="L195">
            <v>59.4</v>
          </cell>
          <cell r="M195">
            <v>0.8410500000000001</v>
          </cell>
          <cell r="N195">
            <v>0.9956</v>
          </cell>
        </row>
        <row r="196">
          <cell r="L196">
            <v>59.5</v>
          </cell>
          <cell r="M196">
            <v>0.83965</v>
          </cell>
          <cell r="N196">
            <v>0.99425</v>
          </cell>
        </row>
        <row r="197">
          <cell r="L197">
            <v>59.6</v>
          </cell>
          <cell r="M197">
            <v>0.8383</v>
          </cell>
          <cell r="N197">
            <v>0.99295</v>
          </cell>
        </row>
        <row r="198">
          <cell r="L198">
            <v>59.7</v>
          </cell>
          <cell r="M198">
            <v>0.8369</v>
          </cell>
          <cell r="N198">
            <v>0.9916</v>
          </cell>
        </row>
        <row r="199">
          <cell r="L199">
            <v>59.8</v>
          </cell>
          <cell r="M199">
            <v>0.83555</v>
          </cell>
          <cell r="N199">
            <v>0.9903</v>
          </cell>
        </row>
        <row r="200">
          <cell r="L200">
            <v>59.9</v>
          </cell>
          <cell r="M200">
            <v>0.8413999999999999</v>
          </cell>
          <cell r="N200">
            <v>0.9889</v>
          </cell>
        </row>
        <row r="201">
          <cell r="L201">
            <v>60</v>
          </cell>
          <cell r="M201">
            <v>0.83285</v>
          </cell>
          <cell r="N201">
            <v>0.9876</v>
          </cell>
        </row>
        <row r="202">
          <cell r="L202">
            <v>60.1</v>
          </cell>
          <cell r="M202">
            <v>0.8315</v>
          </cell>
          <cell r="N202">
            <v>0.98625</v>
          </cell>
        </row>
        <row r="203">
          <cell r="L203">
            <v>60.2</v>
          </cell>
          <cell r="M203">
            <v>0.8302</v>
          </cell>
          <cell r="N203">
            <v>0.98495</v>
          </cell>
        </row>
        <row r="204">
          <cell r="L204">
            <v>60.3</v>
          </cell>
          <cell r="M204">
            <v>0.82885</v>
          </cell>
          <cell r="N204">
            <v>0.9837</v>
          </cell>
        </row>
        <row r="205">
          <cell r="L205">
            <v>60.4</v>
          </cell>
          <cell r="M205">
            <v>0.8275</v>
          </cell>
          <cell r="N205">
            <v>0.9824</v>
          </cell>
        </row>
        <row r="206">
          <cell r="L206">
            <v>60.5</v>
          </cell>
          <cell r="M206">
            <v>0.82625</v>
          </cell>
          <cell r="N206">
            <v>0.9811</v>
          </cell>
        </row>
        <row r="207">
          <cell r="L207">
            <v>60.6</v>
          </cell>
          <cell r="M207">
            <v>0.8249</v>
          </cell>
          <cell r="N207">
            <v>0.97975</v>
          </cell>
        </row>
        <row r="208">
          <cell r="L208">
            <v>60.7</v>
          </cell>
          <cell r="M208">
            <v>0.8236</v>
          </cell>
          <cell r="N208">
            <v>0.97845</v>
          </cell>
        </row>
        <row r="209">
          <cell r="L209">
            <v>60.8</v>
          </cell>
          <cell r="M209">
            <v>0.8223</v>
          </cell>
          <cell r="N209">
            <v>0.97715</v>
          </cell>
        </row>
        <row r="210">
          <cell r="L210">
            <v>60.9</v>
          </cell>
          <cell r="M210">
            <v>0.82785</v>
          </cell>
          <cell r="N210">
            <v>0.9759</v>
          </cell>
        </row>
        <row r="211">
          <cell r="L211">
            <v>61</v>
          </cell>
          <cell r="M211">
            <v>0.81975</v>
          </cell>
          <cell r="N211">
            <v>0.9746</v>
          </cell>
        </row>
        <row r="212">
          <cell r="L212">
            <v>61.1</v>
          </cell>
          <cell r="M212">
            <v>0.81845</v>
          </cell>
          <cell r="N212">
            <v>0.97335</v>
          </cell>
        </row>
        <row r="213">
          <cell r="L213">
            <v>61.2</v>
          </cell>
          <cell r="M213">
            <v>0.8171999999999999</v>
          </cell>
          <cell r="N213">
            <v>0.9721</v>
          </cell>
        </row>
        <row r="214">
          <cell r="L214">
            <v>61.3</v>
          </cell>
          <cell r="M214">
            <v>0.8159000000000001</v>
          </cell>
          <cell r="N214">
            <v>0.9708</v>
          </cell>
        </row>
        <row r="215">
          <cell r="L215">
            <v>61.4</v>
          </cell>
          <cell r="M215">
            <v>0.8146500000000001</v>
          </cell>
          <cell r="N215">
            <v>0.9695</v>
          </cell>
        </row>
        <row r="216">
          <cell r="L216">
            <v>61.5</v>
          </cell>
          <cell r="M216">
            <v>0.8133999999999999</v>
          </cell>
          <cell r="N216">
            <v>0.9683</v>
          </cell>
        </row>
        <row r="217">
          <cell r="L217">
            <v>61.6</v>
          </cell>
          <cell r="M217">
            <v>0.8122</v>
          </cell>
          <cell r="N217">
            <v>0.967</v>
          </cell>
        </row>
        <row r="218">
          <cell r="L218">
            <v>61.7</v>
          </cell>
          <cell r="M218">
            <v>0.8109500000000001</v>
          </cell>
          <cell r="N218">
            <v>0.96575</v>
          </cell>
        </row>
        <row r="219">
          <cell r="L219">
            <v>61.8</v>
          </cell>
          <cell r="M219">
            <v>0.8097000000000001</v>
          </cell>
          <cell r="N219">
            <v>0.9645</v>
          </cell>
        </row>
        <row r="220">
          <cell r="L220">
            <v>61.9</v>
          </cell>
          <cell r="M220">
            <v>0.8149500000000001</v>
          </cell>
          <cell r="N220">
            <v>0.96325</v>
          </cell>
        </row>
        <row r="221">
          <cell r="L221">
            <v>62</v>
          </cell>
          <cell r="M221">
            <v>0.80725</v>
          </cell>
          <cell r="N221">
            <v>0.96205</v>
          </cell>
        </row>
        <row r="222">
          <cell r="L222">
            <v>62.1</v>
          </cell>
          <cell r="M222">
            <v>0.8060499999999999</v>
          </cell>
          <cell r="N222">
            <v>0.9608</v>
          </cell>
        </row>
        <row r="223">
          <cell r="L223">
            <v>62.2</v>
          </cell>
          <cell r="M223">
            <v>0.8048500000000001</v>
          </cell>
          <cell r="N223">
            <v>0.95955</v>
          </cell>
        </row>
        <row r="224">
          <cell r="L224">
            <v>62.3</v>
          </cell>
          <cell r="M224">
            <v>0.8036</v>
          </cell>
          <cell r="N224">
            <v>0.95835</v>
          </cell>
        </row>
        <row r="225">
          <cell r="L225">
            <v>62.4</v>
          </cell>
          <cell r="M225">
            <v>0.80245</v>
          </cell>
          <cell r="N225">
            <v>0.9571</v>
          </cell>
        </row>
        <row r="226">
          <cell r="L226">
            <v>62.5</v>
          </cell>
          <cell r="M226">
            <v>0.80125</v>
          </cell>
          <cell r="N226">
            <v>0.9559</v>
          </cell>
        </row>
        <row r="227">
          <cell r="L227">
            <v>62.6</v>
          </cell>
          <cell r="M227">
            <v>0.80005</v>
          </cell>
          <cell r="N227">
            <v>0.9547</v>
          </cell>
        </row>
        <row r="228">
          <cell r="L228">
            <v>62.7</v>
          </cell>
          <cell r="M228">
            <v>0.79885</v>
          </cell>
          <cell r="N228">
            <v>0.9535</v>
          </cell>
        </row>
        <row r="229">
          <cell r="L229">
            <v>62.8</v>
          </cell>
          <cell r="M229">
            <v>0.7977</v>
          </cell>
          <cell r="N229">
            <v>0.95225</v>
          </cell>
        </row>
        <row r="230">
          <cell r="L230">
            <v>62.9</v>
          </cell>
          <cell r="M230">
            <v>0.8027</v>
          </cell>
          <cell r="N230">
            <v>0.9511</v>
          </cell>
        </row>
        <row r="231">
          <cell r="L231">
            <v>63</v>
          </cell>
          <cell r="M231">
            <v>0.79535</v>
          </cell>
          <cell r="N231">
            <v>0.94985</v>
          </cell>
        </row>
        <row r="232">
          <cell r="L232">
            <v>63.1</v>
          </cell>
          <cell r="M232">
            <v>0.7942</v>
          </cell>
          <cell r="N232">
            <v>0.94865</v>
          </cell>
        </row>
        <row r="233">
          <cell r="L233">
            <v>63.2</v>
          </cell>
          <cell r="M233">
            <v>0.79305</v>
          </cell>
          <cell r="N233">
            <v>0.94745</v>
          </cell>
        </row>
        <row r="234">
          <cell r="L234">
            <v>63.3</v>
          </cell>
          <cell r="M234">
            <v>0.7919499999999999</v>
          </cell>
          <cell r="N234">
            <v>0.94625</v>
          </cell>
        </row>
        <row r="235">
          <cell r="L235">
            <v>63.4</v>
          </cell>
          <cell r="M235">
            <v>0.7908</v>
          </cell>
          <cell r="N235">
            <v>0.94505</v>
          </cell>
        </row>
        <row r="236">
          <cell r="L236">
            <v>63.5</v>
          </cell>
          <cell r="M236">
            <v>0.78965</v>
          </cell>
          <cell r="N236">
            <v>0.9439</v>
          </cell>
        </row>
        <row r="237">
          <cell r="L237">
            <v>63.6</v>
          </cell>
          <cell r="M237">
            <v>0.7885500000000001</v>
          </cell>
          <cell r="N237">
            <v>0.94275</v>
          </cell>
        </row>
        <row r="238">
          <cell r="L238">
            <v>63.7</v>
          </cell>
          <cell r="M238">
            <v>0.7874</v>
          </cell>
          <cell r="N238">
            <v>0.94155</v>
          </cell>
        </row>
        <row r="239">
          <cell r="L239">
            <v>63.8</v>
          </cell>
          <cell r="M239">
            <v>0.78625</v>
          </cell>
          <cell r="N239">
            <v>0.9404</v>
          </cell>
        </row>
        <row r="240">
          <cell r="L240">
            <v>63.9</v>
          </cell>
          <cell r="M240">
            <v>0.7909999999999999</v>
          </cell>
          <cell r="N240">
            <v>0.9392</v>
          </cell>
        </row>
        <row r="241">
          <cell r="L241">
            <v>64</v>
          </cell>
          <cell r="M241">
            <v>0.7841</v>
          </cell>
          <cell r="N241">
            <v>0.93805</v>
          </cell>
        </row>
        <row r="242">
          <cell r="L242">
            <v>64.1</v>
          </cell>
          <cell r="M242">
            <v>0.78295</v>
          </cell>
          <cell r="N242">
            <v>0.93735</v>
          </cell>
        </row>
        <row r="243">
          <cell r="L243">
            <v>64.2</v>
          </cell>
          <cell r="M243">
            <v>0.7818499999999999</v>
          </cell>
          <cell r="N243">
            <v>0.93575</v>
          </cell>
        </row>
        <row r="244">
          <cell r="L244">
            <v>64.3</v>
          </cell>
          <cell r="M244">
            <v>0.7807999999999999</v>
          </cell>
          <cell r="N244">
            <v>0.9346</v>
          </cell>
        </row>
        <row r="245">
          <cell r="L245">
            <v>64.4</v>
          </cell>
          <cell r="M245">
            <v>0.7797000000000001</v>
          </cell>
          <cell r="N245">
            <v>0.93345</v>
          </cell>
        </row>
        <row r="246">
          <cell r="L246">
            <v>64.5</v>
          </cell>
          <cell r="M246">
            <v>0.7792</v>
          </cell>
          <cell r="N246">
            <v>0.9323</v>
          </cell>
        </row>
        <row r="247">
          <cell r="L247">
            <v>64.6</v>
          </cell>
          <cell r="M247">
            <v>0.7775</v>
          </cell>
          <cell r="N247">
            <v>0.93115</v>
          </cell>
        </row>
        <row r="248">
          <cell r="L248">
            <v>64.7</v>
          </cell>
          <cell r="M248">
            <v>0.7764500000000001</v>
          </cell>
          <cell r="N248">
            <v>0.93</v>
          </cell>
        </row>
        <row r="249">
          <cell r="L249">
            <v>64.8</v>
          </cell>
          <cell r="M249">
            <v>0.7754</v>
          </cell>
          <cell r="N249">
            <v>0.9289</v>
          </cell>
        </row>
        <row r="250">
          <cell r="L250">
            <v>64.9</v>
          </cell>
          <cell r="M250">
            <v>0.7799</v>
          </cell>
          <cell r="N250">
            <v>0.92775</v>
          </cell>
        </row>
        <row r="251">
          <cell r="L251">
            <v>65</v>
          </cell>
          <cell r="M251">
            <v>0.7733</v>
          </cell>
          <cell r="N251">
            <v>0.92665</v>
          </cell>
        </row>
        <row r="252">
          <cell r="L252">
            <v>65.1</v>
          </cell>
          <cell r="M252">
            <v>0.77225</v>
          </cell>
          <cell r="N252">
            <v>0.9255</v>
          </cell>
        </row>
        <row r="253">
          <cell r="L253">
            <v>65.2</v>
          </cell>
          <cell r="M253">
            <v>0.7712</v>
          </cell>
          <cell r="N253">
            <v>0.9244</v>
          </cell>
        </row>
        <row r="254">
          <cell r="L254">
            <v>65.3</v>
          </cell>
          <cell r="M254">
            <v>0.77015</v>
          </cell>
          <cell r="N254">
            <v>0.92325</v>
          </cell>
        </row>
        <row r="255">
          <cell r="L255">
            <v>65.4</v>
          </cell>
          <cell r="M255">
            <v>0.7691</v>
          </cell>
          <cell r="N255">
            <v>0.9222</v>
          </cell>
        </row>
        <row r="256">
          <cell r="L256">
            <v>65.5</v>
          </cell>
          <cell r="M256">
            <v>0.76805</v>
          </cell>
          <cell r="N256">
            <v>0.9211</v>
          </cell>
        </row>
        <row r="257">
          <cell r="L257">
            <v>65.6</v>
          </cell>
          <cell r="M257">
            <v>0.76705</v>
          </cell>
          <cell r="N257">
            <v>0.91995</v>
          </cell>
        </row>
        <row r="258">
          <cell r="L258">
            <v>65.7</v>
          </cell>
          <cell r="M258">
            <v>0.766</v>
          </cell>
          <cell r="N258">
            <v>0.91885</v>
          </cell>
        </row>
        <row r="259">
          <cell r="L259">
            <v>65.8</v>
          </cell>
          <cell r="M259">
            <v>0.76505</v>
          </cell>
          <cell r="N259">
            <v>0.9178</v>
          </cell>
        </row>
        <row r="260">
          <cell r="L260">
            <v>65.9</v>
          </cell>
          <cell r="M260">
            <v>0.7693</v>
          </cell>
          <cell r="N260">
            <v>0.91665</v>
          </cell>
        </row>
        <row r="261">
          <cell r="L261">
            <v>66</v>
          </cell>
          <cell r="M261">
            <v>0.763</v>
          </cell>
          <cell r="N261">
            <v>0.9156</v>
          </cell>
        </row>
        <row r="262">
          <cell r="L262">
            <v>66.1</v>
          </cell>
          <cell r="M262">
            <v>0.762</v>
          </cell>
          <cell r="N262">
            <v>0.9145</v>
          </cell>
        </row>
        <row r="263">
          <cell r="L263">
            <v>66.2</v>
          </cell>
          <cell r="M263">
            <v>0.76095</v>
          </cell>
          <cell r="N263">
            <v>0.91345</v>
          </cell>
        </row>
        <row r="264">
          <cell r="L264">
            <v>66.3</v>
          </cell>
          <cell r="M264">
            <v>0.76</v>
          </cell>
          <cell r="N264">
            <v>0.91235</v>
          </cell>
        </row>
        <row r="265">
          <cell r="L265">
            <v>66.4</v>
          </cell>
          <cell r="M265">
            <v>0.759</v>
          </cell>
          <cell r="N265">
            <v>0.9113</v>
          </cell>
        </row>
        <row r="266">
          <cell r="L266">
            <v>66.5</v>
          </cell>
          <cell r="M266">
            <v>0.75805</v>
          </cell>
          <cell r="N266">
            <v>0.9102</v>
          </cell>
        </row>
        <row r="267">
          <cell r="L267">
            <v>66.6</v>
          </cell>
          <cell r="M267">
            <v>0.75705</v>
          </cell>
          <cell r="N267">
            <v>0.90915</v>
          </cell>
        </row>
        <row r="268">
          <cell r="L268">
            <v>66.7</v>
          </cell>
          <cell r="M268">
            <v>0.7561</v>
          </cell>
          <cell r="N268">
            <v>0.90805</v>
          </cell>
        </row>
        <row r="269">
          <cell r="L269">
            <v>66.8</v>
          </cell>
          <cell r="M269">
            <v>0.7551</v>
          </cell>
          <cell r="N269">
            <v>0.907</v>
          </cell>
        </row>
        <row r="270">
          <cell r="L270">
            <v>66.9</v>
          </cell>
          <cell r="M270">
            <v>0.7592</v>
          </cell>
          <cell r="N270">
            <v>0.90595</v>
          </cell>
        </row>
        <row r="271">
          <cell r="L271">
            <v>67</v>
          </cell>
          <cell r="M271">
            <v>0.75315</v>
          </cell>
          <cell r="N271">
            <v>0.9049</v>
          </cell>
        </row>
        <row r="272">
          <cell r="L272">
            <v>67.1</v>
          </cell>
          <cell r="M272">
            <v>0.7522</v>
          </cell>
          <cell r="N272">
            <v>0.90385</v>
          </cell>
        </row>
        <row r="273">
          <cell r="L273">
            <v>67.2</v>
          </cell>
          <cell r="M273">
            <v>0.75125</v>
          </cell>
          <cell r="N273">
            <v>0.9028</v>
          </cell>
        </row>
        <row r="274">
          <cell r="L274">
            <v>67.3</v>
          </cell>
          <cell r="M274">
            <v>0.7503500000000001</v>
          </cell>
          <cell r="N274">
            <v>0.90175</v>
          </cell>
        </row>
        <row r="275">
          <cell r="L275">
            <v>67.4</v>
          </cell>
          <cell r="M275">
            <v>0.74935</v>
          </cell>
          <cell r="N275">
            <v>0.90075</v>
          </cell>
        </row>
        <row r="276">
          <cell r="L276">
            <v>67.5</v>
          </cell>
          <cell r="M276">
            <v>0.7484</v>
          </cell>
          <cell r="N276">
            <v>0.89995</v>
          </cell>
        </row>
        <row r="277">
          <cell r="L277">
            <v>67.6</v>
          </cell>
          <cell r="M277">
            <v>0.7475</v>
          </cell>
          <cell r="N277">
            <v>0.8982</v>
          </cell>
        </row>
        <row r="278">
          <cell r="L278">
            <v>67.7</v>
          </cell>
          <cell r="M278">
            <v>0.74655</v>
          </cell>
          <cell r="N278">
            <v>0.8973</v>
          </cell>
        </row>
        <row r="279">
          <cell r="L279">
            <v>67.8</v>
          </cell>
          <cell r="M279">
            <v>0.7456499999999999</v>
          </cell>
          <cell r="N279">
            <v>0.89635</v>
          </cell>
        </row>
        <row r="280">
          <cell r="L280">
            <v>67.9</v>
          </cell>
          <cell r="M280">
            <v>0.7495499999999999</v>
          </cell>
          <cell r="N280">
            <v>0.8954</v>
          </cell>
        </row>
        <row r="281">
          <cell r="L281">
            <v>68</v>
          </cell>
          <cell r="M281">
            <v>0.7438</v>
          </cell>
          <cell r="N281">
            <v>0.8945</v>
          </cell>
        </row>
        <row r="282">
          <cell r="L282">
            <v>68.1</v>
          </cell>
          <cell r="M282">
            <v>0.74285</v>
          </cell>
          <cell r="N282">
            <v>0.89355</v>
          </cell>
        </row>
        <row r="283">
          <cell r="L283">
            <v>68.2</v>
          </cell>
          <cell r="M283">
            <v>0.74195</v>
          </cell>
          <cell r="N283">
            <v>0.8926</v>
          </cell>
        </row>
        <row r="284">
          <cell r="L284">
            <v>68.3</v>
          </cell>
          <cell r="M284">
            <v>0.74105</v>
          </cell>
          <cell r="N284">
            <v>0.8917</v>
          </cell>
        </row>
        <row r="285">
          <cell r="L285">
            <v>68.4</v>
          </cell>
          <cell r="M285">
            <v>0.7402</v>
          </cell>
          <cell r="N285">
            <v>0.89075</v>
          </cell>
        </row>
        <row r="286">
          <cell r="L286">
            <v>68.5</v>
          </cell>
          <cell r="M286">
            <v>0.73925</v>
          </cell>
          <cell r="N286">
            <v>0.88985</v>
          </cell>
        </row>
        <row r="287">
          <cell r="L287">
            <v>68.6</v>
          </cell>
          <cell r="M287">
            <v>0.7383500000000001</v>
          </cell>
          <cell r="N287">
            <v>0.88895</v>
          </cell>
        </row>
        <row r="288">
          <cell r="L288">
            <v>68.7</v>
          </cell>
          <cell r="M288">
            <v>0.7374499999999999</v>
          </cell>
          <cell r="N288">
            <v>0.88805</v>
          </cell>
        </row>
        <row r="289">
          <cell r="L289">
            <v>68.8</v>
          </cell>
          <cell r="M289">
            <v>0.7365999999999999</v>
          </cell>
          <cell r="N289">
            <v>0.88715</v>
          </cell>
        </row>
        <row r="290">
          <cell r="L290">
            <v>68.9</v>
          </cell>
          <cell r="M290">
            <v>0.7403</v>
          </cell>
          <cell r="N290">
            <v>0.88625</v>
          </cell>
        </row>
        <row r="291">
          <cell r="L291">
            <v>69</v>
          </cell>
          <cell r="M291">
            <v>0.73485</v>
          </cell>
          <cell r="N291">
            <v>0.8853</v>
          </cell>
        </row>
        <row r="292">
          <cell r="L292">
            <v>69.1</v>
          </cell>
          <cell r="M292">
            <v>0.73395</v>
          </cell>
          <cell r="N292">
            <v>0.8844</v>
          </cell>
        </row>
        <row r="293">
          <cell r="L293">
            <v>69.2</v>
          </cell>
          <cell r="M293">
            <v>0.7331</v>
          </cell>
          <cell r="N293">
            <v>0.8835</v>
          </cell>
        </row>
        <row r="294">
          <cell r="L294">
            <v>69.3</v>
          </cell>
          <cell r="M294">
            <v>0.7322</v>
          </cell>
          <cell r="N294">
            <v>0.88265</v>
          </cell>
        </row>
        <row r="295">
          <cell r="L295">
            <v>69.4</v>
          </cell>
          <cell r="M295">
            <v>0.73135</v>
          </cell>
          <cell r="N295">
            <v>0.88175</v>
          </cell>
        </row>
        <row r="296">
          <cell r="L296">
            <v>69.5</v>
          </cell>
          <cell r="M296">
            <v>0.73045</v>
          </cell>
          <cell r="N296">
            <v>0.88085</v>
          </cell>
        </row>
        <row r="297">
          <cell r="L297">
            <v>69.6</v>
          </cell>
          <cell r="M297">
            <v>0.72965</v>
          </cell>
          <cell r="N297">
            <v>0.87995</v>
          </cell>
        </row>
        <row r="298">
          <cell r="L298">
            <v>69.7</v>
          </cell>
          <cell r="M298">
            <v>0.7288</v>
          </cell>
          <cell r="N298">
            <v>0.8791</v>
          </cell>
        </row>
        <row r="299">
          <cell r="L299">
            <v>69.8</v>
          </cell>
          <cell r="M299">
            <v>0.7279</v>
          </cell>
          <cell r="N299">
            <v>0.8782</v>
          </cell>
        </row>
        <row r="300">
          <cell r="L300">
            <v>69.9</v>
          </cell>
          <cell r="M300">
            <v>0.7315</v>
          </cell>
          <cell r="N300">
            <v>0.8773</v>
          </cell>
        </row>
        <row r="301">
          <cell r="L301">
            <v>70</v>
          </cell>
          <cell r="M301">
            <v>0.72625</v>
          </cell>
          <cell r="N301">
            <v>0.87645</v>
          </cell>
        </row>
        <row r="302">
          <cell r="L302">
            <v>70.1</v>
          </cell>
          <cell r="M302">
            <v>0.7254</v>
          </cell>
          <cell r="N302">
            <v>0.8756</v>
          </cell>
        </row>
        <row r="303">
          <cell r="L303">
            <v>70.2</v>
          </cell>
          <cell r="M303">
            <v>0.7246</v>
          </cell>
          <cell r="N303">
            <v>0.8747</v>
          </cell>
        </row>
        <row r="304">
          <cell r="L304">
            <v>70.3</v>
          </cell>
          <cell r="M304">
            <v>0.7237</v>
          </cell>
          <cell r="N304">
            <v>0.87385</v>
          </cell>
        </row>
        <row r="305">
          <cell r="L305">
            <v>70.4</v>
          </cell>
          <cell r="M305">
            <v>0.7229</v>
          </cell>
          <cell r="N305">
            <v>0.873</v>
          </cell>
        </row>
        <row r="306">
          <cell r="L306">
            <v>70.5</v>
          </cell>
          <cell r="M306">
            <v>0.7221</v>
          </cell>
          <cell r="N306">
            <v>0.87215</v>
          </cell>
        </row>
        <row r="307">
          <cell r="L307">
            <v>70.6</v>
          </cell>
          <cell r="M307">
            <v>0.72125</v>
          </cell>
          <cell r="N307">
            <v>0.87125</v>
          </cell>
        </row>
        <row r="308">
          <cell r="L308">
            <v>70.7</v>
          </cell>
          <cell r="M308">
            <v>0.72045</v>
          </cell>
          <cell r="N308">
            <v>0.8704</v>
          </cell>
        </row>
        <row r="309">
          <cell r="L309">
            <v>70.8</v>
          </cell>
          <cell r="M309">
            <v>0.7197</v>
          </cell>
          <cell r="N309">
            <v>0.86955</v>
          </cell>
        </row>
        <row r="310">
          <cell r="L310">
            <v>70.9</v>
          </cell>
          <cell r="M310">
            <v>0.7231</v>
          </cell>
          <cell r="N310">
            <v>0.8687</v>
          </cell>
        </row>
        <row r="311">
          <cell r="L311">
            <v>71</v>
          </cell>
          <cell r="M311">
            <v>0.71805</v>
          </cell>
          <cell r="N311">
            <v>0.86785</v>
          </cell>
        </row>
        <row r="312">
          <cell r="L312">
            <v>71.1</v>
          </cell>
          <cell r="M312">
            <v>0.7172499999999999</v>
          </cell>
          <cell r="N312">
            <v>0.867</v>
          </cell>
        </row>
        <row r="313">
          <cell r="L313">
            <v>71.2</v>
          </cell>
          <cell r="M313">
            <v>0.71645</v>
          </cell>
          <cell r="N313">
            <v>0.8662</v>
          </cell>
        </row>
        <row r="314">
          <cell r="L314">
            <v>71.3</v>
          </cell>
          <cell r="M314">
            <v>0.71565</v>
          </cell>
          <cell r="N314">
            <v>0.8653</v>
          </cell>
        </row>
        <row r="315">
          <cell r="L315">
            <v>71.4</v>
          </cell>
          <cell r="M315">
            <v>0.71485</v>
          </cell>
          <cell r="N315">
            <v>0.8645</v>
          </cell>
        </row>
        <row r="316">
          <cell r="L316">
            <v>71.5</v>
          </cell>
          <cell r="M316">
            <v>0.7140500000000001</v>
          </cell>
          <cell r="N316">
            <v>0.8637</v>
          </cell>
        </row>
        <row r="317">
          <cell r="L317">
            <v>71.6</v>
          </cell>
          <cell r="M317">
            <v>0.7132499999999999</v>
          </cell>
          <cell r="N317">
            <v>0.86285</v>
          </cell>
        </row>
        <row r="318">
          <cell r="L318">
            <v>71.7</v>
          </cell>
          <cell r="M318">
            <v>0.7125</v>
          </cell>
          <cell r="N318">
            <v>0.86205</v>
          </cell>
        </row>
        <row r="319">
          <cell r="L319">
            <v>71.8</v>
          </cell>
          <cell r="M319">
            <v>0.7117</v>
          </cell>
          <cell r="N319">
            <v>0.8612</v>
          </cell>
        </row>
        <row r="320">
          <cell r="L320">
            <v>71.9</v>
          </cell>
          <cell r="M320">
            <v>0.715</v>
          </cell>
          <cell r="N320">
            <v>0.86035</v>
          </cell>
        </row>
        <row r="321">
          <cell r="L321">
            <v>72</v>
          </cell>
          <cell r="M321">
            <v>0.7101999999999999</v>
          </cell>
          <cell r="N321">
            <v>0.85955</v>
          </cell>
        </row>
        <row r="322">
          <cell r="L322">
            <v>72.1</v>
          </cell>
          <cell r="M322">
            <v>0.7094499999999999</v>
          </cell>
          <cell r="N322">
            <v>0.8587</v>
          </cell>
        </row>
        <row r="323">
          <cell r="L323">
            <v>72.2</v>
          </cell>
          <cell r="M323">
            <v>0.70865</v>
          </cell>
          <cell r="N323">
            <v>0.8579</v>
          </cell>
        </row>
        <row r="324">
          <cell r="L324">
            <v>72.3</v>
          </cell>
          <cell r="M324">
            <v>0.7079</v>
          </cell>
          <cell r="N324">
            <v>0.85715</v>
          </cell>
        </row>
        <row r="325">
          <cell r="L325">
            <v>72.4</v>
          </cell>
          <cell r="M325">
            <v>0.7071000000000001</v>
          </cell>
          <cell r="N325">
            <v>0.8563</v>
          </cell>
        </row>
        <row r="326">
          <cell r="L326">
            <v>72.5</v>
          </cell>
          <cell r="M326">
            <v>0.7063999999999999</v>
          </cell>
          <cell r="N326">
            <v>0.8555</v>
          </cell>
        </row>
        <row r="327">
          <cell r="L327">
            <v>72.6</v>
          </cell>
          <cell r="M327">
            <v>0.70565</v>
          </cell>
          <cell r="N327">
            <v>0.8547</v>
          </cell>
        </row>
        <row r="328">
          <cell r="L328">
            <v>72.7</v>
          </cell>
          <cell r="M328">
            <v>0.70485</v>
          </cell>
          <cell r="N328">
            <v>0.85385</v>
          </cell>
        </row>
        <row r="329">
          <cell r="L329">
            <v>72.8</v>
          </cell>
          <cell r="M329">
            <v>0.70415</v>
          </cell>
          <cell r="N329">
            <v>0.85305</v>
          </cell>
        </row>
        <row r="330">
          <cell r="L330">
            <v>72.9</v>
          </cell>
          <cell r="M330">
            <v>0.7072499999999999</v>
          </cell>
          <cell r="N330">
            <v>0.8523</v>
          </cell>
        </row>
        <row r="331">
          <cell r="L331">
            <v>73</v>
          </cell>
          <cell r="M331">
            <v>0.70265</v>
          </cell>
          <cell r="N331">
            <v>0.8515</v>
          </cell>
        </row>
        <row r="332">
          <cell r="L332">
            <v>73.1</v>
          </cell>
          <cell r="M332">
            <v>0.7019</v>
          </cell>
          <cell r="N332">
            <v>0.8507</v>
          </cell>
        </row>
        <row r="333">
          <cell r="L333">
            <v>73.2</v>
          </cell>
          <cell r="M333">
            <v>0.7011499999999999</v>
          </cell>
          <cell r="N333">
            <v>0.8499</v>
          </cell>
        </row>
        <row r="334">
          <cell r="L334">
            <v>73.3</v>
          </cell>
          <cell r="M334">
            <v>0.70045</v>
          </cell>
          <cell r="N334">
            <v>0.8491</v>
          </cell>
        </row>
        <row r="335">
          <cell r="L335">
            <v>73.4</v>
          </cell>
          <cell r="M335">
            <v>0.6997500000000001</v>
          </cell>
          <cell r="N335">
            <v>0.84835</v>
          </cell>
        </row>
        <row r="336">
          <cell r="L336">
            <v>73.5</v>
          </cell>
          <cell r="M336">
            <v>0.6990000000000001</v>
          </cell>
          <cell r="N336">
            <v>0.84755</v>
          </cell>
        </row>
        <row r="337">
          <cell r="L337">
            <v>73.6</v>
          </cell>
          <cell r="M337">
            <v>0.6982999999999999</v>
          </cell>
          <cell r="N337">
            <v>0.8468</v>
          </cell>
        </row>
        <row r="338">
          <cell r="L338">
            <v>73.7</v>
          </cell>
          <cell r="M338">
            <v>0.69755</v>
          </cell>
          <cell r="N338">
            <v>0.84605</v>
          </cell>
        </row>
        <row r="339">
          <cell r="L339">
            <v>73.8</v>
          </cell>
          <cell r="M339">
            <v>0.69685</v>
          </cell>
          <cell r="N339">
            <v>0.84525</v>
          </cell>
        </row>
        <row r="340">
          <cell r="L340">
            <v>73.9</v>
          </cell>
          <cell r="M340">
            <v>0.69985</v>
          </cell>
          <cell r="N340">
            <v>0.84445</v>
          </cell>
        </row>
        <row r="341">
          <cell r="L341">
            <v>74</v>
          </cell>
          <cell r="M341">
            <v>0.69545</v>
          </cell>
          <cell r="N341">
            <v>0.84365</v>
          </cell>
        </row>
        <row r="342">
          <cell r="L342">
            <v>74.1</v>
          </cell>
          <cell r="M342">
            <v>0.6947</v>
          </cell>
          <cell r="N342">
            <v>0.8429</v>
          </cell>
        </row>
        <row r="343">
          <cell r="L343">
            <v>74.2</v>
          </cell>
          <cell r="M343">
            <v>0.694</v>
          </cell>
          <cell r="N343">
            <v>0.84215</v>
          </cell>
        </row>
        <row r="344">
          <cell r="L344">
            <v>74.3</v>
          </cell>
          <cell r="M344">
            <v>0.69335</v>
          </cell>
          <cell r="N344">
            <v>0.8414</v>
          </cell>
        </row>
        <row r="345">
          <cell r="L345">
            <v>74.4</v>
          </cell>
          <cell r="M345">
            <v>0.69265</v>
          </cell>
          <cell r="N345">
            <v>0.84065</v>
          </cell>
        </row>
        <row r="346">
          <cell r="L346">
            <v>74.5</v>
          </cell>
          <cell r="M346">
            <v>0.6919500000000001</v>
          </cell>
          <cell r="N346">
            <v>0.8399</v>
          </cell>
        </row>
        <row r="347">
          <cell r="L347">
            <v>74.6</v>
          </cell>
          <cell r="M347">
            <v>0.69125</v>
          </cell>
          <cell r="N347">
            <v>0.8391</v>
          </cell>
        </row>
        <row r="348">
          <cell r="L348">
            <v>74.7</v>
          </cell>
          <cell r="M348">
            <v>0.6906</v>
          </cell>
          <cell r="N348">
            <v>0.83835</v>
          </cell>
        </row>
        <row r="349">
          <cell r="L349">
            <v>74.8</v>
          </cell>
          <cell r="M349">
            <v>0.6899</v>
          </cell>
          <cell r="N349">
            <v>0.8376</v>
          </cell>
        </row>
        <row r="350">
          <cell r="L350">
            <v>74.9</v>
          </cell>
          <cell r="M350">
            <v>0.69275</v>
          </cell>
          <cell r="N350">
            <v>0.83685</v>
          </cell>
        </row>
        <row r="351">
          <cell r="L351">
            <v>75</v>
          </cell>
          <cell r="M351">
            <v>0.68855</v>
          </cell>
          <cell r="N351">
            <v>0.8361</v>
          </cell>
        </row>
        <row r="352">
          <cell r="L352">
            <v>75.1</v>
          </cell>
          <cell r="M352">
            <v>0.68785</v>
          </cell>
          <cell r="N352">
            <v>0.83535</v>
          </cell>
        </row>
        <row r="353">
          <cell r="L353">
            <v>75.2</v>
          </cell>
          <cell r="M353">
            <v>0.6872</v>
          </cell>
          <cell r="N353">
            <v>0.83465</v>
          </cell>
        </row>
        <row r="354">
          <cell r="L354">
            <v>75.3</v>
          </cell>
          <cell r="M354">
            <v>0.6865</v>
          </cell>
          <cell r="N354">
            <v>0.83395</v>
          </cell>
        </row>
        <row r="355">
          <cell r="L355">
            <v>75.4</v>
          </cell>
          <cell r="M355">
            <v>0.6858</v>
          </cell>
          <cell r="N355">
            <v>0.8332</v>
          </cell>
        </row>
        <row r="356">
          <cell r="L356">
            <v>75.5</v>
          </cell>
          <cell r="M356">
            <v>0.68515</v>
          </cell>
          <cell r="N356">
            <v>0.83245</v>
          </cell>
        </row>
        <row r="357">
          <cell r="L357">
            <v>75.6</v>
          </cell>
          <cell r="M357">
            <v>0.68445</v>
          </cell>
          <cell r="N357">
            <v>0.8317</v>
          </cell>
        </row>
        <row r="358">
          <cell r="L358">
            <v>75.7</v>
          </cell>
          <cell r="M358">
            <v>0.68385</v>
          </cell>
          <cell r="N358">
            <v>0.831</v>
          </cell>
        </row>
        <row r="359">
          <cell r="L359">
            <v>75.8</v>
          </cell>
          <cell r="M359">
            <v>0.6832</v>
          </cell>
          <cell r="N359">
            <v>0.83025</v>
          </cell>
        </row>
        <row r="360">
          <cell r="L360">
            <v>75.9</v>
          </cell>
          <cell r="M360">
            <v>0.6859500000000001</v>
          </cell>
          <cell r="N360">
            <v>0.8295</v>
          </cell>
        </row>
        <row r="361">
          <cell r="L361">
            <v>76</v>
          </cell>
          <cell r="M361">
            <v>0.6819</v>
          </cell>
          <cell r="N361">
            <v>0.82885</v>
          </cell>
        </row>
        <row r="362">
          <cell r="L362">
            <v>76.1</v>
          </cell>
          <cell r="M362">
            <v>0.68125</v>
          </cell>
          <cell r="N362">
            <v>0.8281</v>
          </cell>
        </row>
        <row r="363">
          <cell r="L363">
            <v>76.2</v>
          </cell>
          <cell r="M363">
            <v>0.68055</v>
          </cell>
          <cell r="N363">
            <v>0.8274</v>
          </cell>
        </row>
        <row r="364">
          <cell r="L364">
            <v>76.3</v>
          </cell>
          <cell r="M364">
            <v>0.67995</v>
          </cell>
          <cell r="N364">
            <v>0.82665</v>
          </cell>
        </row>
        <row r="365">
          <cell r="L365">
            <v>76.4</v>
          </cell>
          <cell r="M365">
            <v>0.6793</v>
          </cell>
          <cell r="N365">
            <v>0.82595</v>
          </cell>
        </row>
        <row r="366">
          <cell r="L366">
            <v>76.5</v>
          </cell>
          <cell r="M366">
            <v>0.6786</v>
          </cell>
          <cell r="N366">
            <v>0.82525</v>
          </cell>
        </row>
        <row r="367">
          <cell r="L367">
            <v>76.6</v>
          </cell>
          <cell r="M367">
            <v>0.6779999999999999</v>
          </cell>
          <cell r="N367">
            <v>0.82455</v>
          </cell>
        </row>
        <row r="368">
          <cell r="L368">
            <v>76.7</v>
          </cell>
          <cell r="M368">
            <v>0.67735</v>
          </cell>
          <cell r="N368">
            <v>0.8238</v>
          </cell>
        </row>
        <row r="369">
          <cell r="L369">
            <v>76.8</v>
          </cell>
          <cell r="M369">
            <v>0.67675</v>
          </cell>
          <cell r="N369">
            <v>0.82315</v>
          </cell>
        </row>
        <row r="370">
          <cell r="L370">
            <v>76.9</v>
          </cell>
          <cell r="M370">
            <v>0.6794</v>
          </cell>
          <cell r="N370">
            <v>0.82245</v>
          </cell>
        </row>
        <row r="371">
          <cell r="L371">
            <v>77</v>
          </cell>
          <cell r="M371">
            <v>0.6755</v>
          </cell>
          <cell r="N371">
            <v>0.8217</v>
          </cell>
        </row>
        <row r="372">
          <cell r="L372">
            <v>77.1</v>
          </cell>
          <cell r="M372">
            <v>0.6749</v>
          </cell>
          <cell r="N372">
            <v>0.82105</v>
          </cell>
        </row>
        <row r="373">
          <cell r="L373">
            <v>77.2</v>
          </cell>
          <cell r="M373">
            <v>0.67425</v>
          </cell>
          <cell r="N373">
            <v>0.82035</v>
          </cell>
        </row>
        <row r="374">
          <cell r="L374">
            <v>77.3</v>
          </cell>
          <cell r="M374">
            <v>0.6736500000000001</v>
          </cell>
          <cell r="N374">
            <v>0.81965</v>
          </cell>
        </row>
        <row r="375">
          <cell r="L375">
            <v>77.4</v>
          </cell>
          <cell r="M375">
            <v>0.6730499999999999</v>
          </cell>
          <cell r="N375">
            <v>0.819</v>
          </cell>
        </row>
        <row r="376">
          <cell r="L376">
            <v>77.5</v>
          </cell>
          <cell r="M376">
            <v>0.6724</v>
          </cell>
          <cell r="N376">
            <v>0.81825</v>
          </cell>
        </row>
        <row r="377">
          <cell r="L377">
            <v>77.6</v>
          </cell>
          <cell r="M377">
            <v>0.6718</v>
          </cell>
          <cell r="N377">
            <v>0.81755</v>
          </cell>
        </row>
        <row r="378">
          <cell r="L378">
            <v>77.7</v>
          </cell>
          <cell r="M378">
            <v>0.6712</v>
          </cell>
          <cell r="N378">
            <v>0.8169</v>
          </cell>
        </row>
        <row r="379">
          <cell r="L379">
            <v>77.8</v>
          </cell>
          <cell r="M379">
            <v>0.6706000000000001</v>
          </cell>
          <cell r="N379">
            <v>0.8162</v>
          </cell>
        </row>
        <row r="380">
          <cell r="L380">
            <v>77.9</v>
          </cell>
          <cell r="M380">
            <v>0.6731</v>
          </cell>
          <cell r="N380">
            <v>0.81555</v>
          </cell>
        </row>
        <row r="381">
          <cell r="L381">
            <v>78</v>
          </cell>
          <cell r="M381">
            <v>0.66935</v>
          </cell>
          <cell r="N381">
            <v>0.81485</v>
          </cell>
        </row>
        <row r="382">
          <cell r="L382">
            <v>78.1</v>
          </cell>
          <cell r="M382">
            <v>0.66875</v>
          </cell>
          <cell r="N382">
            <v>0.81415</v>
          </cell>
        </row>
        <row r="383">
          <cell r="L383">
            <v>78.2</v>
          </cell>
          <cell r="M383">
            <v>0.66815</v>
          </cell>
          <cell r="N383">
            <v>0.8135</v>
          </cell>
        </row>
        <row r="384">
          <cell r="L384">
            <v>78.3</v>
          </cell>
          <cell r="M384">
            <v>0.6676</v>
          </cell>
          <cell r="N384">
            <v>0.81285</v>
          </cell>
        </row>
        <row r="385">
          <cell r="L385">
            <v>78.4</v>
          </cell>
          <cell r="M385">
            <v>0.667</v>
          </cell>
          <cell r="N385">
            <v>0.8122</v>
          </cell>
        </row>
        <row r="386">
          <cell r="L386">
            <v>78.5</v>
          </cell>
          <cell r="M386">
            <v>0.6664</v>
          </cell>
          <cell r="N386">
            <v>0.8115</v>
          </cell>
        </row>
        <row r="387">
          <cell r="L387">
            <v>78.6</v>
          </cell>
          <cell r="M387">
            <v>0.66585</v>
          </cell>
          <cell r="N387">
            <v>0.81085</v>
          </cell>
        </row>
        <row r="388">
          <cell r="L388">
            <v>78.7</v>
          </cell>
          <cell r="M388">
            <v>0.6652</v>
          </cell>
          <cell r="N388">
            <v>0.81015</v>
          </cell>
        </row>
        <row r="389">
          <cell r="L389">
            <v>78.8</v>
          </cell>
          <cell r="M389">
            <v>0.6646000000000001</v>
          </cell>
          <cell r="N389">
            <v>0.80955</v>
          </cell>
        </row>
        <row r="390">
          <cell r="L390">
            <v>78.9</v>
          </cell>
          <cell r="M390">
            <v>0.6671</v>
          </cell>
          <cell r="N390">
            <v>0.8089</v>
          </cell>
        </row>
        <row r="391">
          <cell r="L391">
            <v>79</v>
          </cell>
          <cell r="M391">
            <v>0.6635</v>
          </cell>
          <cell r="N391">
            <v>0.8082</v>
          </cell>
        </row>
        <row r="392">
          <cell r="L392">
            <v>79.1</v>
          </cell>
          <cell r="M392">
            <v>0.6629</v>
          </cell>
          <cell r="N392">
            <v>0.8076</v>
          </cell>
        </row>
        <row r="393">
          <cell r="L393">
            <v>79.2</v>
          </cell>
          <cell r="M393">
            <v>0.66235</v>
          </cell>
          <cell r="N393">
            <v>0.8069</v>
          </cell>
        </row>
        <row r="394">
          <cell r="L394">
            <v>79.3</v>
          </cell>
          <cell r="M394">
            <v>0.6617500000000001</v>
          </cell>
          <cell r="N394">
            <v>0.80625</v>
          </cell>
        </row>
        <row r="395">
          <cell r="L395">
            <v>79.4</v>
          </cell>
          <cell r="M395">
            <v>0.6612</v>
          </cell>
          <cell r="N395">
            <v>0.8056</v>
          </cell>
        </row>
        <row r="396">
          <cell r="L396">
            <v>79.5</v>
          </cell>
          <cell r="M396">
            <v>0.6606000000000001</v>
          </cell>
          <cell r="N396">
            <v>0.80495</v>
          </cell>
        </row>
        <row r="397">
          <cell r="L397">
            <v>79.6</v>
          </cell>
          <cell r="M397">
            <v>0.66005</v>
          </cell>
          <cell r="N397">
            <v>0.80435</v>
          </cell>
        </row>
        <row r="398">
          <cell r="L398">
            <v>79.7</v>
          </cell>
          <cell r="M398">
            <v>0.6595</v>
          </cell>
          <cell r="N398">
            <v>0.80365</v>
          </cell>
        </row>
        <row r="399">
          <cell r="L399">
            <v>79.8</v>
          </cell>
          <cell r="M399">
            <v>0.6589499999999999</v>
          </cell>
          <cell r="N399">
            <v>0.80305</v>
          </cell>
        </row>
        <row r="400">
          <cell r="L400">
            <v>79.9</v>
          </cell>
          <cell r="M400">
            <v>0.6613</v>
          </cell>
          <cell r="N400">
            <v>0.8024</v>
          </cell>
        </row>
        <row r="401">
          <cell r="L401">
            <v>80</v>
          </cell>
          <cell r="M401">
            <v>0.6577999999999999</v>
          </cell>
          <cell r="N401">
            <v>0.80175</v>
          </cell>
        </row>
        <row r="402">
          <cell r="L402">
            <v>80.1</v>
          </cell>
          <cell r="M402">
            <v>0.6573</v>
          </cell>
          <cell r="N402">
            <v>0.80115</v>
          </cell>
        </row>
        <row r="403">
          <cell r="L403">
            <v>80.2</v>
          </cell>
          <cell r="M403">
            <v>0.6567000000000001</v>
          </cell>
          <cell r="N403">
            <v>0.8005</v>
          </cell>
        </row>
        <row r="404">
          <cell r="L404">
            <v>80.3</v>
          </cell>
          <cell r="M404">
            <v>0.65615</v>
          </cell>
          <cell r="N404">
            <v>0.79985</v>
          </cell>
        </row>
        <row r="405">
          <cell r="L405">
            <v>80.4</v>
          </cell>
          <cell r="M405">
            <v>0.6556500000000001</v>
          </cell>
          <cell r="N405">
            <v>0.79925</v>
          </cell>
        </row>
        <row r="406">
          <cell r="L406">
            <v>80.5</v>
          </cell>
          <cell r="M406">
            <v>0.65505</v>
          </cell>
          <cell r="N406">
            <v>0.79865</v>
          </cell>
        </row>
        <row r="407">
          <cell r="L407">
            <v>80.6</v>
          </cell>
          <cell r="M407">
            <v>0.6545</v>
          </cell>
          <cell r="N407">
            <v>0.798</v>
          </cell>
        </row>
        <row r="408">
          <cell r="L408">
            <v>80.7</v>
          </cell>
          <cell r="M408">
            <v>0.654</v>
          </cell>
          <cell r="N408">
            <v>0.79735</v>
          </cell>
        </row>
        <row r="409">
          <cell r="L409">
            <v>80.8</v>
          </cell>
          <cell r="M409">
            <v>0.65345</v>
          </cell>
          <cell r="N409">
            <v>0.79675</v>
          </cell>
        </row>
        <row r="410">
          <cell r="L410">
            <v>80.9</v>
          </cell>
          <cell r="M410">
            <v>0.6557</v>
          </cell>
          <cell r="N410">
            <v>0.79615</v>
          </cell>
        </row>
        <row r="411">
          <cell r="L411">
            <v>81</v>
          </cell>
          <cell r="M411">
            <v>0.65235</v>
          </cell>
          <cell r="N411">
            <v>0.79555</v>
          </cell>
        </row>
        <row r="412">
          <cell r="L412">
            <v>81.1</v>
          </cell>
          <cell r="M412">
            <v>0.65185</v>
          </cell>
          <cell r="N412">
            <v>0.79495</v>
          </cell>
        </row>
        <row r="413">
          <cell r="L413">
            <v>81.2</v>
          </cell>
          <cell r="M413">
            <v>0.6513</v>
          </cell>
          <cell r="N413">
            <v>0.7943</v>
          </cell>
        </row>
        <row r="414">
          <cell r="L414">
            <v>81.3</v>
          </cell>
          <cell r="M414">
            <v>0.6508</v>
          </cell>
          <cell r="N414">
            <v>0.7937</v>
          </cell>
        </row>
        <row r="415">
          <cell r="L415">
            <v>81.4</v>
          </cell>
          <cell r="M415">
            <v>0.65025</v>
          </cell>
          <cell r="N415">
            <v>0.7931</v>
          </cell>
        </row>
        <row r="416">
          <cell r="L416">
            <v>81.5</v>
          </cell>
          <cell r="M416">
            <v>0.64975</v>
          </cell>
          <cell r="N416">
            <v>0.7925</v>
          </cell>
        </row>
        <row r="417">
          <cell r="L417">
            <v>81.6</v>
          </cell>
          <cell r="M417">
            <v>0.64925</v>
          </cell>
          <cell r="N417">
            <v>0.7919</v>
          </cell>
        </row>
        <row r="418">
          <cell r="L418">
            <v>81.7</v>
          </cell>
          <cell r="M418">
            <v>0.6487</v>
          </cell>
          <cell r="N418">
            <v>0.7913</v>
          </cell>
        </row>
        <row r="419">
          <cell r="L419">
            <v>81.8</v>
          </cell>
          <cell r="M419">
            <v>0.6482</v>
          </cell>
          <cell r="N419">
            <v>0.7907</v>
          </cell>
        </row>
        <row r="420">
          <cell r="L420">
            <v>81.9</v>
          </cell>
          <cell r="M420">
            <v>0.6504000000000001</v>
          </cell>
          <cell r="N420">
            <v>0.79005</v>
          </cell>
        </row>
        <row r="421">
          <cell r="L421">
            <v>82</v>
          </cell>
          <cell r="M421">
            <v>0.64715</v>
          </cell>
          <cell r="N421">
            <v>0.78945</v>
          </cell>
        </row>
        <row r="422">
          <cell r="L422">
            <v>82.1</v>
          </cell>
          <cell r="M422">
            <v>0.64665</v>
          </cell>
          <cell r="N422">
            <v>0.7889</v>
          </cell>
        </row>
        <row r="423">
          <cell r="L423">
            <v>82.2</v>
          </cell>
          <cell r="M423">
            <v>0.64615</v>
          </cell>
          <cell r="N423">
            <v>0.7883</v>
          </cell>
        </row>
        <row r="424">
          <cell r="L424">
            <v>82.3</v>
          </cell>
          <cell r="M424">
            <v>0.6456</v>
          </cell>
          <cell r="N424">
            <v>0.7877</v>
          </cell>
        </row>
        <row r="425">
          <cell r="L425">
            <v>82.4</v>
          </cell>
          <cell r="M425">
            <v>0.6451</v>
          </cell>
          <cell r="N425">
            <v>0.7871</v>
          </cell>
        </row>
        <row r="426">
          <cell r="L426">
            <v>82.5</v>
          </cell>
          <cell r="M426">
            <v>0.6446000000000001</v>
          </cell>
          <cell r="N426">
            <v>0.78655</v>
          </cell>
        </row>
        <row r="427">
          <cell r="L427">
            <v>82.6</v>
          </cell>
          <cell r="M427">
            <v>0.6441</v>
          </cell>
          <cell r="N427">
            <v>0.78595</v>
          </cell>
        </row>
        <row r="428">
          <cell r="L428">
            <v>82.7</v>
          </cell>
          <cell r="M428">
            <v>0.6436</v>
          </cell>
          <cell r="N428">
            <v>0.78535</v>
          </cell>
        </row>
        <row r="429">
          <cell r="L429">
            <v>82.8</v>
          </cell>
          <cell r="M429">
            <v>0.6431</v>
          </cell>
          <cell r="N429">
            <v>0.7848</v>
          </cell>
        </row>
        <row r="430">
          <cell r="L430">
            <v>82.9</v>
          </cell>
          <cell r="M430">
            <v>0.6452</v>
          </cell>
          <cell r="N430">
            <v>0.7842</v>
          </cell>
        </row>
        <row r="431">
          <cell r="L431">
            <v>83</v>
          </cell>
          <cell r="M431">
            <v>0.6421</v>
          </cell>
          <cell r="N431">
            <v>0.78365</v>
          </cell>
        </row>
        <row r="432">
          <cell r="L432">
            <v>83.1</v>
          </cell>
          <cell r="M432">
            <v>0.6416</v>
          </cell>
          <cell r="N432">
            <v>0.78305</v>
          </cell>
        </row>
        <row r="433">
          <cell r="L433">
            <v>83.2</v>
          </cell>
          <cell r="M433">
            <v>0.64115</v>
          </cell>
          <cell r="N433">
            <v>0.7825</v>
          </cell>
        </row>
        <row r="434">
          <cell r="L434">
            <v>83.3</v>
          </cell>
          <cell r="M434">
            <v>0.6406499999999999</v>
          </cell>
          <cell r="N434">
            <v>0.7819</v>
          </cell>
        </row>
        <row r="435">
          <cell r="L435">
            <v>83.4</v>
          </cell>
          <cell r="M435">
            <v>0.64015</v>
          </cell>
          <cell r="N435">
            <v>0.78135</v>
          </cell>
        </row>
        <row r="436">
          <cell r="L436">
            <v>83.5</v>
          </cell>
          <cell r="M436">
            <v>0.63965</v>
          </cell>
          <cell r="N436">
            <v>0.78075</v>
          </cell>
        </row>
        <row r="437">
          <cell r="L437">
            <v>83.6</v>
          </cell>
          <cell r="M437">
            <v>0.6392</v>
          </cell>
          <cell r="N437">
            <v>0.7802</v>
          </cell>
        </row>
        <row r="438">
          <cell r="L438">
            <v>83.7</v>
          </cell>
          <cell r="M438">
            <v>0.6387</v>
          </cell>
          <cell r="N438">
            <v>0.7796</v>
          </cell>
        </row>
        <row r="439">
          <cell r="L439">
            <v>83.8</v>
          </cell>
          <cell r="M439">
            <v>0.6382</v>
          </cell>
          <cell r="N439">
            <v>0.77905</v>
          </cell>
        </row>
        <row r="440">
          <cell r="L440">
            <v>83.9</v>
          </cell>
          <cell r="M440">
            <v>0.64025</v>
          </cell>
          <cell r="N440">
            <v>0.77855</v>
          </cell>
        </row>
        <row r="441">
          <cell r="L441">
            <v>84</v>
          </cell>
          <cell r="M441">
            <v>0.63725</v>
          </cell>
          <cell r="N441">
            <v>0.77795</v>
          </cell>
        </row>
        <row r="442">
          <cell r="L442">
            <v>84.1</v>
          </cell>
          <cell r="M442">
            <v>0.6368</v>
          </cell>
          <cell r="N442">
            <v>0.7774</v>
          </cell>
        </row>
        <row r="443">
          <cell r="L443">
            <v>84.2</v>
          </cell>
          <cell r="M443">
            <v>0.6363000000000001</v>
          </cell>
          <cell r="N443">
            <v>0.77685</v>
          </cell>
        </row>
        <row r="444">
          <cell r="L444">
            <v>84.3</v>
          </cell>
          <cell r="M444">
            <v>0.63585</v>
          </cell>
          <cell r="N444">
            <v>0.7763</v>
          </cell>
        </row>
        <row r="445">
          <cell r="L445">
            <v>84.4</v>
          </cell>
          <cell r="M445">
            <v>0.6354</v>
          </cell>
          <cell r="N445">
            <v>0.7757</v>
          </cell>
        </row>
        <row r="446">
          <cell r="L446">
            <v>84.5</v>
          </cell>
          <cell r="M446">
            <v>0.6349499999999999</v>
          </cell>
          <cell r="N446">
            <v>0.77515</v>
          </cell>
        </row>
        <row r="447">
          <cell r="L447">
            <v>84.6</v>
          </cell>
          <cell r="M447">
            <v>0.63445</v>
          </cell>
          <cell r="N447">
            <v>0.77465</v>
          </cell>
        </row>
        <row r="448">
          <cell r="L448">
            <v>84.7</v>
          </cell>
          <cell r="M448">
            <v>0.6339999999999999</v>
          </cell>
          <cell r="N448">
            <v>0.7741</v>
          </cell>
        </row>
        <row r="449">
          <cell r="L449">
            <v>84.8</v>
          </cell>
          <cell r="M449">
            <v>0.6335</v>
          </cell>
          <cell r="N449">
            <v>0.77355</v>
          </cell>
        </row>
        <row r="450">
          <cell r="L450">
            <v>84.9</v>
          </cell>
          <cell r="M450">
            <v>0.6355</v>
          </cell>
          <cell r="N450">
            <v>0.773</v>
          </cell>
        </row>
        <row r="451">
          <cell r="L451">
            <v>85</v>
          </cell>
          <cell r="M451">
            <v>0.6326</v>
          </cell>
          <cell r="N451">
            <v>0.77245</v>
          </cell>
        </row>
        <row r="452">
          <cell r="L452">
            <v>85.1</v>
          </cell>
          <cell r="M452">
            <v>0.63215</v>
          </cell>
          <cell r="N452">
            <v>0.77195</v>
          </cell>
        </row>
        <row r="453">
          <cell r="L453">
            <v>85.2</v>
          </cell>
          <cell r="M453">
            <v>0.6316999999999999</v>
          </cell>
          <cell r="N453">
            <v>0.7714</v>
          </cell>
        </row>
        <row r="454">
          <cell r="L454">
            <v>85.3</v>
          </cell>
          <cell r="M454">
            <v>0.63125</v>
          </cell>
          <cell r="N454">
            <v>0.77085</v>
          </cell>
        </row>
        <row r="455">
          <cell r="L455">
            <v>85.4</v>
          </cell>
          <cell r="M455">
            <v>0.6308</v>
          </cell>
          <cell r="N455">
            <v>0.7703</v>
          </cell>
        </row>
        <row r="456">
          <cell r="L456">
            <v>85.5</v>
          </cell>
          <cell r="M456">
            <v>0.63035</v>
          </cell>
          <cell r="N456">
            <v>0.7698</v>
          </cell>
        </row>
        <row r="457">
          <cell r="L457">
            <v>85.6</v>
          </cell>
          <cell r="M457">
            <v>0.6298999999999999</v>
          </cell>
          <cell r="N457">
            <v>0.76925</v>
          </cell>
        </row>
        <row r="458">
          <cell r="L458">
            <v>85.7</v>
          </cell>
          <cell r="M458">
            <v>0.6294500000000001</v>
          </cell>
          <cell r="N458">
            <v>0.7687</v>
          </cell>
        </row>
        <row r="459">
          <cell r="L459">
            <v>85.8</v>
          </cell>
          <cell r="M459">
            <v>0.629</v>
          </cell>
          <cell r="N459">
            <v>0.7682</v>
          </cell>
        </row>
        <row r="460">
          <cell r="L460">
            <v>85.9</v>
          </cell>
          <cell r="M460">
            <v>0.63095</v>
          </cell>
          <cell r="N460">
            <v>0.76765</v>
          </cell>
        </row>
        <row r="461">
          <cell r="L461">
            <v>86</v>
          </cell>
          <cell r="M461">
            <v>0.6281</v>
          </cell>
          <cell r="N461">
            <v>0.7671</v>
          </cell>
        </row>
        <row r="462">
          <cell r="L462">
            <v>86.1</v>
          </cell>
          <cell r="M462">
            <v>0.6276999999999999</v>
          </cell>
          <cell r="N462">
            <v>0.7666</v>
          </cell>
        </row>
        <row r="463">
          <cell r="L463">
            <v>86.2</v>
          </cell>
          <cell r="M463">
            <v>0.62725</v>
          </cell>
          <cell r="N463">
            <v>0.7661</v>
          </cell>
        </row>
        <row r="464">
          <cell r="L464">
            <v>86.3</v>
          </cell>
          <cell r="M464">
            <v>0.62685</v>
          </cell>
          <cell r="N464">
            <v>0.76555</v>
          </cell>
        </row>
        <row r="465">
          <cell r="L465">
            <v>86.4</v>
          </cell>
          <cell r="M465">
            <v>0.62635</v>
          </cell>
          <cell r="N465">
            <v>0.76505</v>
          </cell>
        </row>
        <row r="466">
          <cell r="L466">
            <v>86.5</v>
          </cell>
          <cell r="M466">
            <v>0.62595</v>
          </cell>
          <cell r="N466">
            <v>0.7645</v>
          </cell>
        </row>
        <row r="467">
          <cell r="L467">
            <v>86.6</v>
          </cell>
          <cell r="M467">
            <v>0.6255</v>
          </cell>
          <cell r="N467">
            <v>0.764</v>
          </cell>
        </row>
        <row r="468">
          <cell r="L468">
            <v>86.7</v>
          </cell>
          <cell r="M468">
            <v>0.6251</v>
          </cell>
          <cell r="N468">
            <v>0.7635</v>
          </cell>
        </row>
        <row r="469">
          <cell r="L469">
            <v>86.8</v>
          </cell>
          <cell r="M469">
            <v>0.6246499999999999</v>
          </cell>
          <cell r="N469">
            <v>0.76295</v>
          </cell>
        </row>
        <row r="470">
          <cell r="L470">
            <v>86.9</v>
          </cell>
          <cell r="M470">
            <v>0.6265000000000001</v>
          </cell>
          <cell r="N470">
            <v>0.7625</v>
          </cell>
        </row>
        <row r="471">
          <cell r="L471">
            <v>87</v>
          </cell>
          <cell r="M471">
            <v>0.62385</v>
          </cell>
          <cell r="N471">
            <v>0.76195</v>
          </cell>
        </row>
        <row r="472">
          <cell r="L472">
            <v>87.1</v>
          </cell>
          <cell r="M472">
            <v>0.6234</v>
          </cell>
          <cell r="N472">
            <v>0.76145</v>
          </cell>
        </row>
        <row r="473">
          <cell r="L473">
            <v>87.2</v>
          </cell>
          <cell r="M473">
            <v>0.623</v>
          </cell>
          <cell r="N473">
            <v>0.76095</v>
          </cell>
        </row>
        <row r="474">
          <cell r="L474">
            <v>87.3</v>
          </cell>
          <cell r="M474">
            <v>0.6226</v>
          </cell>
          <cell r="N474">
            <v>0.7604</v>
          </cell>
        </row>
        <row r="475">
          <cell r="L475">
            <v>87.4</v>
          </cell>
          <cell r="M475">
            <v>0.62215</v>
          </cell>
          <cell r="N475">
            <v>0.75995</v>
          </cell>
        </row>
        <row r="476">
          <cell r="L476">
            <v>87.5</v>
          </cell>
          <cell r="M476">
            <v>0.62175</v>
          </cell>
          <cell r="N476">
            <v>0.7594</v>
          </cell>
        </row>
        <row r="477">
          <cell r="L477">
            <v>87.6</v>
          </cell>
          <cell r="M477">
            <v>0.62135</v>
          </cell>
          <cell r="N477">
            <v>0.75895</v>
          </cell>
        </row>
        <row r="478">
          <cell r="L478">
            <v>87.7</v>
          </cell>
          <cell r="M478">
            <v>0.6209</v>
          </cell>
          <cell r="N478">
            <v>0.7584</v>
          </cell>
        </row>
        <row r="479">
          <cell r="L479">
            <v>87.8</v>
          </cell>
          <cell r="M479">
            <v>0.6205</v>
          </cell>
          <cell r="N479">
            <v>0.75795</v>
          </cell>
        </row>
        <row r="480">
          <cell r="L480">
            <v>87.9</v>
          </cell>
          <cell r="M480">
            <v>0.62225</v>
          </cell>
          <cell r="N480">
            <v>0.75745</v>
          </cell>
        </row>
        <row r="481">
          <cell r="L481">
            <v>88</v>
          </cell>
          <cell r="M481">
            <v>0.6197</v>
          </cell>
          <cell r="N481">
            <v>0.75695</v>
          </cell>
        </row>
        <row r="482">
          <cell r="L482">
            <v>88.1</v>
          </cell>
          <cell r="M482">
            <v>0.61925</v>
          </cell>
          <cell r="N482">
            <v>0.75645</v>
          </cell>
        </row>
        <row r="483">
          <cell r="L483">
            <v>88.2</v>
          </cell>
          <cell r="M483">
            <v>0.61885</v>
          </cell>
          <cell r="N483">
            <v>0.756</v>
          </cell>
        </row>
        <row r="484">
          <cell r="L484">
            <v>88.3</v>
          </cell>
          <cell r="M484">
            <v>0.6184499999999999</v>
          </cell>
          <cell r="N484">
            <v>0.75545</v>
          </cell>
        </row>
        <row r="485">
          <cell r="L485">
            <v>88.4</v>
          </cell>
          <cell r="M485">
            <v>0.6181</v>
          </cell>
          <cell r="N485">
            <v>0.755</v>
          </cell>
        </row>
        <row r="486">
          <cell r="L486">
            <v>88.5</v>
          </cell>
          <cell r="M486">
            <v>0.6177</v>
          </cell>
          <cell r="N486">
            <v>0.7545</v>
          </cell>
        </row>
        <row r="487">
          <cell r="L487">
            <v>88.6</v>
          </cell>
          <cell r="M487">
            <v>0.6173</v>
          </cell>
          <cell r="N487">
            <v>0.754</v>
          </cell>
        </row>
        <row r="488">
          <cell r="L488">
            <v>88.7</v>
          </cell>
          <cell r="M488">
            <v>0.61685</v>
          </cell>
          <cell r="N488">
            <v>0.7535</v>
          </cell>
        </row>
        <row r="489">
          <cell r="L489">
            <v>88.8</v>
          </cell>
          <cell r="M489">
            <v>0.6164499999999999</v>
          </cell>
          <cell r="N489">
            <v>0.75305</v>
          </cell>
        </row>
        <row r="490">
          <cell r="L490">
            <v>88.9</v>
          </cell>
          <cell r="M490">
            <v>0.61815</v>
          </cell>
          <cell r="N490">
            <v>0.7526</v>
          </cell>
        </row>
        <row r="491">
          <cell r="L491">
            <v>89</v>
          </cell>
          <cell r="M491">
            <v>0.6157</v>
          </cell>
          <cell r="N491">
            <v>0.75205</v>
          </cell>
        </row>
        <row r="492">
          <cell r="L492">
            <v>89.1</v>
          </cell>
          <cell r="M492">
            <v>0.6153</v>
          </cell>
          <cell r="N492">
            <v>0.7516</v>
          </cell>
        </row>
        <row r="493">
          <cell r="L493">
            <v>89.2</v>
          </cell>
          <cell r="M493">
            <v>0.6149</v>
          </cell>
          <cell r="N493">
            <v>0.75115</v>
          </cell>
        </row>
        <row r="494">
          <cell r="L494">
            <v>89.3</v>
          </cell>
          <cell r="M494">
            <v>0.6145499999999999</v>
          </cell>
          <cell r="N494">
            <v>0.75065</v>
          </cell>
        </row>
        <row r="495">
          <cell r="L495">
            <v>89.4</v>
          </cell>
          <cell r="M495">
            <v>0.61415</v>
          </cell>
          <cell r="N495">
            <v>0.7502</v>
          </cell>
        </row>
        <row r="496">
          <cell r="L496">
            <v>89.5</v>
          </cell>
          <cell r="M496">
            <v>0.61375</v>
          </cell>
          <cell r="N496">
            <v>0.7497</v>
          </cell>
        </row>
        <row r="497">
          <cell r="L497">
            <v>89.6</v>
          </cell>
          <cell r="M497">
            <v>0.6133500000000001</v>
          </cell>
          <cell r="N497">
            <v>0.74925</v>
          </cell>
        </row>
        <row r="498">
          <cell r="L498">
            <v>89.7</v>
          </cell>
          <cell r="M498">
            <v>0.613</v>
          </cell>
          <cell r="N498">
            <v>0.7487</v>
          </cell>
        </row>
        <row r="499">
          <cell r="L499">
            <v>89.8</v>
          </cell>
          <cell r="M499">
            <v>0.6126</v>
          </cell>
          <cell r="N499">
            <v>0.7483</v>
          </cell>
        </row>
        <row r="500">
          <cell r="L500">
            <v>89.9</v>
          </cell>
          <cell r="M500">
            <v>0.61425</v>
          </cell>
          <cell r="N500">
            <v>0.74785</v>
          </cell>
        </row>
        <row r="501">
          <cell r="L501">
            <v>90</v>
          </cell>
          <cell r="M501">
            <v>0.61185</v>
          </cell>
          <cell r="N501">
            <v>0.74755</v>
          </cell>
        </row>
        <row r="502">
          <cell r="L502">
            <v>90.1</v>
          </cell>
          <cell r="M502">
            <v>0.6114999999999999</v>
          </cell>
          <cell r="N502">
            <v>0.7472</v>
          </cell>
        </row>
        <row r="503">
          <cell r="L503">
            <v>90.2</v>
          </cell>
          <cell r="M503">
            <v>0.6111500000000001</v>
          </cell>
          <cell r="N503">
            <v>0.7468</v>
          </cell>
        </row>
        <row r="504">
          <cell r="L504">
            <v>90.3</v>
          </cell>
          <cell r="M504">
            <v>0.61075</v>
          </cell>
          <cell r="N504">
            <v>0.74645</v>
          </cell>
        </row>
        <row r="505">
          <cell r="L505">
            <v>90.4</v>
          </cell>
          <cell r="M505">
            <v>0.6104</v>
          </cell>
          <cell r="N505">
            <v>0.74605</v>
          </cell>
        </row>
        <row r="506">
          <cell r="L506">
            <v>90.5</v>
          </cell>
          <cell r="M506">
            <v>0.61</v>
          </cell>
          <cell r="N506">
            <v>0.7457</v>
          </cell>
        </row>
        <row r="507">
          <cell r="L507">
            <v>90.6</v>
          </cell>
          <cell r="M507">
            <v>0.60965</v>
          </cell>
          <cell r="N507">
            <v>0.74535</v>
          </cell>
        </row>
        <row r="508">
          <cell r="L508">
            <v>90.7</v>
          </cell>
          <cell r="M508">
            <v>0.6093</v>
          </cell>
          <cell r="N508">
            <v>0.74495</v>
          </cell>
        </row>
        <row r="509">
          <cell r="L509">
            <v>90.8</v>
          </cell>
          <cell r="M509">
            <v>0.6089500000000001</v>
          </cell>
          <cell r="N509">
            <v>0.7446</v>
          </cell>
        </row>
        <row r="510">
          <cell r="L510">
            <v>90.9</v>
          </cell>
          <cell r="M510">
            <v>0.6104499999999999</v>
          </cell>
          <cell r="N510">
            <v>0.7443</v>
          </cell>
        </row>
        <row r="511">
          <cell r="L511">
            <v>91</v>
          </cell>
          <cell r="M511">
            <v>0.6082000000000001</v>
          </cell>
          <cell r="N511">
            <v>0.7439</v>
          </cell>
        </row>
        <row r="512">
          <cell r="L512">
            <v>91.1</v>
          </cell>
          <cell r="M512">
            <v>0.60785</v>
          </cell>
          <cell r="N512">
            <v>0.74355</v>
          </cell>
        </row>
        <row r="513">
          <cell r="L513">
            <v>91.2</v>
          </cell>
          <cell r="M513">
            <v>0.6075</v>
          </cell>
          <cell r="N513">
            <v>0.74315</v>
          </cell>
        </row>
        <row r="514">
          <cell r="L514">
            <v>91.3</v>
          </cell>
          <cell r="M514">
            <v>0.6071</v>
          </cell>
          <cell r="N514">
            <v>0.7428</v>
          </cell>
        </row>
        <row r="515">
          <cell r="L515">
            <v>91.4</v>
          </cell>
          <cell r="M515">
            <v>0.6068</v>
          </cell>
          <cell r="N515">
            <v>0.7425</v>
          </cell>
        </row>
        <row r="516">
          <cell r="L516">
            <v>91.5</v>
          </cell>
          <cell r="M516">
            <v>0.6064</v>
          </cell>
          <cell r="N516">
            <v>0.7421</v>
          </cell>
        </row>
        <row r="517">
          <cell r="L517">
            <v>91.6</v>
          </cell>
          <cell r="M517">
            <v>0.60605</v>
          </cell>
          <cell r="N517">
            <v>0.74175</v>
          </cell>
        </row>
        <row r="518">
          <cell r="L518">
            <v>91.7</v>
          </cell>
          <cell r="M518">
            <v>0.60575</v>
          </cell>
          <cell r="N518">
            <v>0.74145</v>
          </cell>
        </row>
        <row r="519">
          <cell r="L519">
            <v>91.8</v>
          </cell>
          <cell r="M519">
            <v>0.60535</v>
          </cell>
          <cell r="N519">
            <v>0.74105</v>
          </cell>
        </row>
        <row r="520">
          <cell r="L520">
            <v>91.9</v>
          </cell>
          <cell r="M520">
            <v>0.60685</v>
          </cell>
          <cell r="N520">
            <v>0.7407</v>
          </cell>
        </row>
        <row r="521">
          <cell r="L521">
            <v>92</v>
          </cell>
          <cell r="M521">
            <v>0.6047</v>
          </cell>
          <cell r="N521">
            <v>0.7404</v>
          </cell>
        </row>
        <row r="522">
          <cell r="L522">
            <v>92.1</v>
          </cell>
          <cell r="M522">
            <v>0.6043000000000001</v>
          </cell>
          <cell r="N522">
            <v>0.74</v>
          </cell>
        </row>
        <row r="523">
          <cell r="L523">
            <v>92.2</v>
          </cell>
          <cell r="M523">
            <v>0.6040000000000001</v>
          </cell>
          <cell r="N523">
            <v>0.7397</v>
          </cell>
        </row>
        <row r="524">
          <cell r="L524">
            <v>92.3</v>
          </cell>
          <cell r="M524">
            <v>0.60365</v>
          </cell>
          <cell r="N524">
            <v>0.73935</v>
          </cell>
        </row>
        <row r="525">
          <cell r="L525">
            <v>92.4</v>
          </cell>
          <cell r="M525">
            <v>0.6033</v>
          </cell>
          <cell r="N525">
            <v>0.73895</v>
          </cell>
        </row>
        <row r="526">
          <cell r="L526">
            <v>92.5</v>
          </cell>
          <cell r="M526">
            <v>0.60295</v>
          </cell>
          <cell r="N526">
            <v>0.73865</v>
          </cell>
        </row>
        <row r="527">
          <cell r="L527">
            <v>92.6</v>
          </cell>
          <cell r="M527">
            <v>0.6026499999999999</v>
          </cell>
          <cell r="N527">
            <v>0.7383</v>
          </cell>
        </row>
        <row r="528">
          <cell r="L528">
            <v>92.7</v>
          </cell>
          <cell r="M528">
            <v>0.6023000000000001</v>
          </cell>
          <cell r="N528">
            <v>0.73795</v>
          </cell>
        </row>
        <row r="529">
          <cell r="L529">
            <v>92.8</v>
          </cell>
          <cell r="M529">
            <v>0.60195</v>
          </cell>
          <cell r="N529">
            <v>0.7376</v>
          </cell>
        </row>
        <row r="530">
          <cell r="L530">
            <v>92.9</v>
          </cell>
          <cell r="M530">
            <v>0.60335</v>
          </cell>
          <cell r="N530">
            <v>0.7373</v>
          </cell>
        </row>
        <row r="531">
          <cell r="L531">
            <v>93</v>
          </cell>
          <cell r="M531">
            <v>0.6013</v>
          </cell>
          <cell r="N531">
            <v>0.73695</v>
          </cell>
        </row>
        <row r="532">
          <cell r="L532">
            <v>93.1</v>
          </cell>
          <cell r="M532">
            <v>0.60095</v>
          </cell>
          <cell r="N532">
            <v>0.7366</v>
          </cell>
        </row>
        <row r="533">
          <cell r="L533">
            <v>93.2</v>
          </cell>
          <cell r="M533">
            <v>0.60065</v>
          </cell>
          <cell r="N533">
            <v>0.7363</v>
          </cell>
        </row>
        <row r="534">
          <cell r="L534">
            <v>93.3</v>
          </cell>
          <cell r="M534">
            <v>0.6003000000000001</v>
          </cell>
          <cell r="N534">
            <v>0.73595</v>
          </cell>
        </row>
        <row r="535">
          <cell r="L535">
            <v>93.4</v>
          </cell>
          <cell r="M535">
            <v>0.59995</v>
          </cell>
          <cell r="N535">
            <v>0.7356</v>
          </cell>
        </row>
        <row r="536">
          <cell r="L536">
            <v>93.5</v>
          </cell>
          <cell r="M536">
            <v>0.59965</v>
          </cell>
          <cell r="N536">
            <v>0.7353</v>
          </cell>
        </row>
        <row r="537">
          <cell r="L537">
            <v>93.6</v>
          </cell>
          <cell r="M537">
            <v>0.5992999999999999</v>
          </cell>
          <cell r="N537">
            <v>0.73495</v>
          </cell>
        </row>
        <row r="538">
          <cell r="L538">
            <v>93.7</v>
          </cell>
          <cell r="M538">
            <v>0.599</v>
          </cell>
          <cell r="N538">
            <v>0.7346</v>
          </cell>
        </row>
        <row r="539">
          <cell r="L539">
            <v>93.8</v>
          </cell>
          <cell r="M539">
            <v>0.5987</v>
          </cell>
          <cell r="N539">
            <v>0.7343</v>
          </cell>
        </row>
        <row r="540">
          <cell r="L540">
            <v>93.9</v>
          </cell>
          <cell r="M540">
            <v>0.60005</v>
          </cell>
          <cell r="N540">
            <v>0.73395</v>
          </cell>
        </row>
        <row r="541">
          <cell r="L541">
            <v>94</v>
          </cell>
          <cell r="M541">
            <v>0.598</v>
          </cell>
          <cell r="N541">
            <v>0.73365</v>
          </cell>
        </row>
        <row r="542">
          <cell r="L542">
            <v>94.1</v>
          </cell>
          <cell r="M542">
            <v>0.5977</v>
          </cell>
          <cell r="N542">
            <v>0.7333</v>
          </cell>
        </row>
        <row r="543">
          <cell r="L543">
            <v>94.2</v>
          </cell>
          <cell r="M543">
            <v>0.5973999999999999</v>
          </cell>
          <cell r="N543">
            <v>0.73295</v>
          </cell>
        </row>
        <row r="544">
          <cell r="L544">
            <v>94.3</v>
          </cell>
          <cell r="M544">
            <v>0.5971</v>
          </cell>
          <cell r="N544">
            <v>0.73265</v>
          </cell>
        </row>
        <row r="545">
          <cell r="L545">
            <v>94.4</v>
          </cell>
          <cell r="M545">
            <v>0.59675</v>
          </cell>
          <cell r="N545">
            <v>0.73235</v>
          </cell>
        </row>
        <row r="546">
          <cell r="L546">
            <v>94.5</v>
          </cell>
          <cell r="M546">
            <v>0.59645</v>
          </cell>
          <cell r="N546">
            <v>0.732</v>
          </cell>
        </row>
        <row r="547">
          <cell r="L547">
            <v>94.6</v>
          </cell>
          <cell r="M547">
            <v>0.59615</v>
          </cell>
          <cell r="N547">
            <v>0.7317</v>
          </cell>
        </row>
        <row r="548">
          <cell r="L548">
            <v>94.7</v>
          </cell>
          <cell r="M548">
            <v>0.59585</v>
          </cell>
          <cell r="N548">
            <v>0.73135</v>
          </cell>
        </row>
        <row r="549">
          <cell r="L549">
            <v>94.8</v>
          </cell>
          <cell r="M549">
            <v>0.59555</v>
          </cell>
          <cell r="N549">
            <v>0.73105</v>
          </cell>
        </row>
        <row r="550">
          <cell r="L550">
            <v>94.9</v>
          </cell>
          <cell r="M550">
            <v>0.59685</v>
          </cell>
          <cell r="N550">
            <v>0.7307</v>
          </cell>
        </row>
        <row r="551">
          <cell r="L551">
            <v>95</v>
          </cell>
          <cell r="M551">
            <v>0.5949</v>
          </cell>
          <cell r="N551">
            <v>0.7304</v>
          </cell>
        </row>
        <row r="552">
          <cell r="L552">
            <v>95.1</v>
          </cell>
          <cell r="M552">
            <v>0.5946</v>
          </cell>
          <cell r="N552">
            <v>0.7301</v>
          </cell>
        </row>
        <row r="553">
          <cell r="L553">
            <v>95.2</v>
          </cell>
          <cell r="M553">
            <v>0.5943</v>
          </cell>
          <cell r="N553">
            <v>0.7298</v>
          </cell>
        </row>
        <row r="554">
          <cell r="L554">
            <v>95.3</v>
          </cell>
          <cell r="M554">
            <v>0.594</v>
          </cell>
          <cell r="N554">
            <v>0.72945</v>
          </cell>
        </row>
        <row r="555">
          <cell r="L555">
            <v>95.4</v>
          </cell>
          <cell r="M555">
            <v>0.59375</v>
          </cell>
          <cell r="N555">
            <v>0.72915</v>
          </cell>
        </row>
        <row r="556">
          <cell r="L556">
            <v>95.5</v>
          </cell>
          <cell r="M556">
            <v>0.59345</v>
          </cell>
          <cell r="N556">
            <v>0.72885</v>
          </cell>
        </row>
        <row r="557">
          <cell r="L557">
            <v>95.6</v>
          </cell>
          <cell r="M557">
            <v>0.59315</v>
          </cell>
          <cell r="N557">
            <v>0.72855</v>
          </cell>
        </row>
        <row r="558">
          <cell r="L558">
            <v>95.7</v>
          </cell>
          <cell r="M558">
            <v>0.59285</v>
          </cell>
          <cell r="N558">
            <v>0.72825</v>
          </cell>
        </row>
        <row r="559">
          <cell r="L559">
            <v>95.8</v>
          </cell>
          <cell r="M559">
            <v>0.59255</v>
          </cell>
          <cell r="N559">
            <v>0.7279</v>
          </cell>
        </row>
        <row r="560">
          <cell r="L560">
            <v>95.9</v>
          </cell>
          <cell r="M560">
            <v>0.59375</v>
          </cell>
          <cell r="N560">
            <v>0.7276</v>
          </cell>
        </row>
        <row r="561">
          <cell r="L561">
            <v>96</v>
          </cell>
          <cell r="M561">
            <v>0.59195</v>
          </cell>
          <cell r="N561">
            <v>0.7273</v>
          </cell>
        </row>
        <row r="562">
          <cell r="L562">
            <v>96.1</v>
          </cell>
          <cell r="M562">
            <v>0.59165</v>
          </cell>
          <cell r="N562">
            <v>0.727</v>
          </cell>
        </row>
        <row r="563">
          <cell r="L563">
            <v>96.2</v>
          </cell>
          <cell r="M563">
            <v>0.5914</v>
          </cell>
          <cell r="N563">
            <v>0.7267</v>
          </cell>
        </row>
        <row r="564">
          <cell r="L564">
            <v>96.3</v>
          </cell>
          <cell r="M564">
            <v>0.5911</v>
          </cell>
          <cell r="N564">
            <v>0.72635</v>
          </cell>
        </row>
        <row r="565">
          <cell r="L565">
            <v>96.4</v>
          </cell>
          <cell r="M565">
            <v>0.5908</v>
          </cell>
          <cell r="N565">
            <v>0.72605</v>
          </cell>
        </row>
        <row r="566">
          <cell r="L566">
            <v>96.5</v>
          </cell>
          <cell r="M566">
            <v>0.5905</v>
          </cell>
          <cell r="N566">
            <v>0.72575</v>
          </cell>
        </row>
        <row r="567">
          <cell r="L567">
            <v>96.6</v>
          </cell>
          <cell r="M567">
            <v>0.5902</v>
          </cell>
          <cell r="N567">
            <v>0.72545</v>
          </cell>
        </row>
        <row r="568">
          <cell r="L568">
            <v>96.7</v>
          </cell>
          <cell r="M568">
            <v>0.58995</v>
          </cell>
          <cell r="N568">
            <v>0.72515</v>
          </cell>
        </row>
        <row r="569">
          <cell r="L569">
            <v>96.8</v>
          </cell>
          <cell r="M569">
            <v>0.58965</v>
          </cell>
          <cell r="N569">
            <v>0.72485</v>
          </cell>
        </row>
        <row r="570">
          <cell r="L570">
            <v>96.9</v>
          </cell>
          <cell r="M570">
            <v>0.5908500000000001</v>
          </cell>
          <cell r="N570">
            <v>0.7245</v>
          </cell>
        </row>
        <row r="571">
          <cell r="L571">
            <v>97</v>
          </cell>
          <cell r="M571">
            <v>0.5891</v>
          </cell>
          <cell r="N571">
            <v>0.72425</v>
          </cell>
        </row>
        <row r="572">
          <cell r="L572">
            <v>97.1</v>
          </cell>
          <cell r="M572">
            <v>0.58885</v>
          </cell>
          <cell r="N572">
            <v>0.72395</v>
          </cell>
        </row>
        <row r="573">
          <cell r="L573">
            <v>97.2</v>
          </cell>
          <cell r="M573">
            <v>0.58855</v>
          </cell>
          <cell r="N573">
            <v>0.72365</v>
          </cell>
        </row>
        <row r="574">
          <cell r="L574">
            <v>97.3</v>
          </cell>
          <cell r="M574">
            <v>0.58825</v>
          </cell>
          <cell r="N574">
            <v>0.72335</v>
          </cell>
        </row>
        <row r="575">
          <cell r="L575">
            <v>97.4</v>
          </cell>
          <cell r="M575">
            <v>0.588</v>
          </cell>
          <cell r="N575">
            <v>0.72305</v>
          </cell>
        </row>
        <row r="576">
          <cell r="L576">
            <v>97.5</v>
          </cell>
          <cell r="M576">
            <v>0.58775</v>
          </cell>
          <cell r="N576">
            <v>0.72275</v>
          </cell>
        </row>
        <row r="577">
          <cell r="L577">
            <v>97.6</v>
          </cell>
          <cell r="M577">
            <v>0.58745</v>
          </cell>
          <cell r="N577">
            <v>0.72245</v>
          </cell>
        </row>
        <row r="578">
          <cell r="L578">
            <v>97.7</v>
          </cell>
          <cell r="M578">
            <v>0.58715</v>
          </cell>
          <cell r="N578">
            <v>0.72215</v>
          </cell>
        </row>
        <row r="579">
          <cell r="L579">
            <v>97.8</v>
          </cell>
          <cell r="M579">
            <v>0.58695</v>
          </cell>
          <cell r="N579">
            <v>0.72185</v>
          </cell>
        </row>
        <row r="580">
          <cell r="L580">
            <v>97.9</v>
          </cell>
          <cell r="M580">
            <v>0.58805</v>
          </cell>
          <cell r="N580">
            <v>0.7216</v>
          </cell>
        </row>
        <row r="581">
          <cell r="L581">
            <v>98</v>
          </cell>
          <cell r="M581">
            <v>0.58635</v>
          </cell>
          <cell r="N581">
            <v>0.7213</v>
          </cell>
        </row>
        <row r="582">
          <cell r="L582">
            <v>98.1</v>
          </cell>
          <cell r="M582">
            <v>0.58615</v>
          </cell>
          <cell r="N582">
            <v>0.721</v>
          </cell>
        </row>
        <row r="583">
          <cell r="L583">
            <v>98.2</v>
          </cell>
          <cell r="M583">
            <v>0.58585</v>
          </cell>
          <cell r="N583">
            <v>0.7207</v>
          </cell>
        </row>
        <row r="584">
          <cell r="L584">
            <v>98.3</v>
          </cell>
          <cell r="M584">
            <v>0.5856</v>
          </cell>
          <cell r="N584">
            <v>0.7204</v>
          </cell>
        </row>
        <row r="585">
          <cell r="L585">
            <v>98.4</v>
          </cell>
          <cell r="M585">
            <v>0.58535</v>
          </cell>
          <cell r="N585">
            <v>0.7201</v>
          </cell>
        </row>
        <row r="586">
          <cell r="L586">
            <v>98.5</v>
          </cell>
          <cell r="M586">
            <v>0.58505</v>
          </cell>
          <cell r="N586">
            <v>0.71985</v>
          </cell>
        </row>
        <row r="587">
          <cell r="L587">
            <v>98.6</v>
          </cell>
          <cell r="M587">
            <v>0.5848</v>
          </cell>
          <cell r="N587">
            <v>0.71955</v>
          </cell>
        </row>
        <row r="588">
          <cell r="L588">
            <v>98.7</v>
          </cell>
          <cell r="M588">
            <v>0.58455</v>
          </cell>
          <cell r="N588">
            <v>0.7193</v>
          </cell>
        </row>
        <row r="589">
          <cell r="L589">
            <v>98.8</v>
          </cell>
          <cell r="M589">
            <v>0.5843</v>
          </cell>
          <cell r="N589">
            <v>0.719</v>
          </cell>
        </row>
        <row r="590">
          <cell r="L590">
            <v>98.9</v>
          </cell>
          <cell r="M590">
            <v>0.58535</v>
          </cell>
          <cell r="N590">
            <v>0.7187</v>
          </cell>
        </row>
        <row r="591">
          <cell r="L591">
            <v>99</v>
          </cell>
          <cell r="M591">
            <v>0.5838</v>
          </cell>
          <cell r="N591">
            <v>0.71845</v>
          </cell>
        </row>
        <row r="592">
          <cell r="L592">
            <v>99.1</v>
          </cell>
          <cell r="M592">
            <v>0.58355</v>
          </cell>
          <cell r="N592">
            <v>0.7181</v>
          </cell>
        </row>
        <row r="593">
          <cell r="L593">
            <v>99.2</v>
          </cell>
          <cell r="M593">
            <v>0.5833</v>
          </cell>
          <cell r="N593">
            <v>0.71785</v>
          </cell>
        </row>
        <row r="594">
          <cell r="L594">
            <v>99.3</v>
          </cell>
          <cell r="M594">
            <v>0.58305</v>
          </cell>
          <cell r="N594">
            <v>0.71755</v>
          </cell>
        </row>
        <row r="595">
          <cell r="L595">
            <v>99.4</v>
          </cell>
          <cell r="M595">
            <v>0.5828</v>
          </cell>
          <cell r="N595">
            <v>0.7173</v>
          </cell>
        </row>
        <row r="596">
          <cell r="L596">
            <v>99.5</v>
          </cell>
          <cell r="M596">
            <v>0.58255</v>
          </cell>
          <cell r="N596">
            <v>0.717</v>
          </cell>
        </row>
        <row r="597">
          <cell r="L597">
            <v>99.6</v>
          </cell>
          <cell r="M597">
            <v>0.5823</v>
          </cell>
          <cell r="N597">
            <v>0.71675</v>
          </cell>
        </row>
        <row r="598">
          <cell r="L598">
            <v>99.7</v>
          </cell>
          <cell r="M598">
            <v>0.58205</v>
          </cell>
          <cell r="N598">
            <v>0.71645</v>
          </cell>
        </row>
        <row r="599">
          <cell r="L599">
            <v>99.8</v>
          </cell>
          <cell r="M599">
            <v>0.5818</v>
          </cell>
          <cell r="N599">
            <v>0.7162</v>
          </cell>
        </row>
        <row r="600">
          <cell r="L600">
            <v>99.9</v>
          </cell>
          <cell r="M600">
            <v>0.5828</v>
          </cell>
          <cell r="N600">
            <v>0.7159</v>
          </cell>
        </row>
        <row r="601">
          <cell r="L601">
            <v>100</v>
          </cell>
          <cell r="M601">
            <v>0.5813</v>
          </cell>
          <cell r="N601">
            <v>0.71565</v>
          </cell>
        </row>
        <row r="602">
          <cell r="L602">
            <v>100.1</v>
          </cell>
          <cell r="M602">
            <v>0.58105</v>
          </cell>
          <cell r="N602">
            <v>0.71535</v>
          </cell>
        </row>
        <row r="603">
          <cell r="L603">
            <v>100.2</v>
          </cell>
          <cell r="M603">
            <v>0.58085</v>
          </cell>
          <cell r="N603">
            <v>0.7151</v>
          </cell>
        </row>
        <row r="604">
          <cell r="L604">
            <v>100.3</v>
          </cell>
          <cell r="M604">
            <v>0.5806</v>
          </cell>
          <cell r="N604">
            <v>0.7148</v>
          </cell>
        </row>
        <row r="605">
          <cell r="L605">
            <v>100.4</v>
          </cell>
          <cell r="M605">
            <v>0.58035</v>
          </cell>
          <cell r="N605">
            <v>0.7145</v>
          </cell>
        </row>
        <row r="606">
          <cell r="L606">
            <v>100.5</v>
          </cell>
          <cell r="M606">
            <v>0.5801499999999999</v>
          </cell>
          <cell r="N606">
            <v>0.71425</v>
          </cell>
        </row>
        <row r="607">
          <cell r="L607">
            <v>100.6</v>
          </cell>
          <cell r="M607">
            <v>0.57985</v>
          </cell>
          <cell r="N607">
            <v>0.71395</v>
          </cell>
        </row>
        <row r="608">
          <cell r="L608">
            <v>100.7</v>
          </cell>
          <cell r="M608">
            <v>0.57965</v>
          </cell>
          <cell r="N608">
            <v>0.7137</v>
          </cell>
        </row>
        <row r="609">
          <cell r="L609">
            <v>100.8</v>
          </cell>
          <cell r="M609">
            <v>0.57945</v>
          </cell>
          <cell r="N609">
            <v>0.71345</v>
          </cell>
        </row>
        <row r="610">
          <cell r="L610">
            <v>100.9</v>
          </cell>
          <cell r="M610">
            <v>0.58035</v>
          </cell>
          <cell r="N610">
            <v>0.71315</v>
          </cell>
        </row>
        <row r="611">
          <cell r="L611">
            <v>101</v>
          </cell>
          <cell r="M611">
            <v>0.57895</v>
          </cell>
          <cell r="N611">
            <v>0.7129</v>
          </cell>
        </row>
        <row r="612">
          <cell r="L612">
            <v>101.1</v>
          </cell>
          <cell r="M612">
            <v>0.57875</v>
          </cell>
          <cell r="N612">
            <v>0.71265</v>
          </cell>
        </row>
        <row r="613">
          <cell r="L613">
            <v>101.2</v>
          </cell>
          <cell r="M613">
            <v>0.5785</v>
          </cell>
          <cell r="N613">
            <v>0.71235</v>
          </cell>
        </row>
        <row r="614">
          <cell r="L614">
            <v>101.3</v>
          </cell>
          <cell r="M614">
            <v>0.57825</v>
          </cell>
          <cell r="N614">
            <v>0.7121</v>
          </cell>
        </row>
        <row r="615">
          <cell r="L615">
            <v>101.4</v>
          </cell>
          <cell r="M615">
            <v>0.57805</v>
          </cell>
          <cell r="N615">
            <v>0.71185</v>
          </cell>
        </row>
        <row r="616">
          <cell r="L616">
            <v>101.5</v>
          </cell>
          <cell r="M616">
            <v>0.5778</v>
          </cell>
          <cell r="N616">
            <v>0.7116</v>
          </cell>
        </row>
        <row r="617">
          <cell r="L617">
            <v>101.6</v>
          </cell>
          <cell r="M617">
            <v>0.5776</v>
          </cell>
          <cell r="N617">
            <v>0.7113</v>
          </cell>
        </row>
        <row r="618">
          <cell r="L618">
            <v>101.7</v>
          </cell>
          <cell r="M618">
            <v>0.5774</v>
          </cell>
          <cell r="N618">
            <v>0.71105</v>
          </cell>
        </row>
        <row r="619">
          <cell r="L619">
            <v>101.8</v>
          </cell>
          <cell r="M619">
            <v>0.5772</v>
          </cell>
          <cell r="N619">
            <v>0.7108</v>
          </cell>
        </row>
        <row r="620">
          <cell r="L620">
            <v>101.9</v>
          </cell>
          <cell r="M620">
            <v>0.578</v>
          </cell>
          <cell r="N620">
            <v>0.71055</v>
          </cell>
        </row>
        <row r="621">
          <cell r="L621">
            <v>102</v>
          </cell>
          <cell r="M621">
            <v>0.5767</v>
          </cell>
          <cell r="N621">
            <v>0.71025</v>
          </cell>
        </row>
        <row r="622">
          <cell r="L622">
            <v>102.1</v>
          </cell>
          <cell r="M622">
            <v>0.5765</v>
          </cell>
          <cell r="N622">
            <v>0.71</v>
          </cell>
        </row>
        <row r="623">
          <cell r="L623">
            <v>102.2</v>
          </cell>
          <cell r="M623">
            <v>0.5763</v>
          </cell>
          <cell r="N623">
            <v>0.70975</v>
          </cell>
        </row>
        <row r="624">
          <cell r="L624">
            <v>102.3</v>
          </cell>
          <cell r="M624">
            <v>0.57605</v>
          </cell>
          <cell r="N624">
            <v>0.7095</v>
          </cell>
        </row>
        <row r="625">
          <cell r="L625">
            <v>102.4</v>
          </cell>
          <cell r="M625">
            <v>0.57585</v>
          </cell>
          <cell r="N625">
            <v>0.70925</v>
          </cell>
        </row>
        <row r="626">
          <cell r="L626">
            <v>102.5</v>
          </cell>
          <cell r="M626">
            <v>0.57565</v>
          </cell>
          <cell r="N626">
            <v>0.70895</v>
          </cell>
        </row>
        <row r="627">
          <cell r="L627">
            <v>102.6</v>
          </cell>
          <cell r="M627">
            <v>0.57545</v>
          </cell>
          <cell r="N627">
            <v>0.7087</v>
          </cell>
        </row>
        <row r="628">
          <cell r="L628">
            <v>102.7</v>
          </cell>
          <cell r="M628">
            <v>0.57525</v>
          </cell>
          <cell r="N628">
            <v>0.70845</v>
          </cell>
        </row>
        <row r="629">
          <cell r="L629">
            <v>102.8</v>
          </cell>
          <cell r="M629">
            <v>0.575</v>
          </cell>
          <cell r="N629">
            <v>0.7082</v>
          </cell>
        </row>
        <row r="630">
          <cell r="L630">
            <v>102.9</v>
          </cell>
          <cell r="M630">
            <v>0.5758</v>
          </cell>
          <cell r="N630">
            <v>0.70795</v>
          </cell>
        </row>
        <row r="631">
          <cell r="L631">
            <v>103</v>
          </cell>
          <cell r="M631">
            <v>0.5746</v>
          </cell>
          <cell r="N631">
            <v>0.7077</v>
          </cell>
        </row>
        <row r="632">
          <cell r="L632">
            <v>103.1</v>
          </cell>
          <cell r="M632">
            <v>0.5744</v>
          </cell>
          <cell r="N632">
            <v>0.70745</v>
          </cell>
        </row>
        <row r="633">
          <cell r="L633">
            <v>103.2</v>
          </cell>
          <cell r="M633">
            <v>0.5742</v>
          </cell>
          <cell r="N633">
            <v>0.70715</v>
          </cell>
        </row>
        <row r="634">
          <cell r="L634">
            <v>103.3</v>
          </cell>
          <cell r="M634">
            <v>0.5740000000000001</v>
          </cell>
          <cell r="N634">
            <v>0.7069</v>
          </cell>
        </row>
        <row r="635">
          <cell r="L635">
            <v>103.4</v>
          </cell>
          <cell r="M635">
            <v>0.5738</v>
          </cell>
          <cell r="N635">
            <v>0.70665</v>
          </cell>
        </row>
        <row r="636">
          <cell r="L636">
            <v>103.5</v>
          </cell>
          <cell r="M636">
            <v>0.57355</v>
          </cell>
          <cell r="N636">
            <v>0.7064</v>
          </cell>
        </row>
        <row r="637">
          <cell r="L637">
            <v>103.6</v>
          </cell>
          <cell r="M637">
            <v>0.57335</v>
          </cell>
          <cell r="N637">
            <v>0.70615</v>
          </cell>
        </row>
        <row r="638">
          <cell r="L638">
            <v>103.7</v>
          </cell>
          <cell r="M638">
            <v>0.57315</v>
          </cell>
          <cell r="N638">
            <v>0.7059</v>
          </cell>
        </row>
        <row r="639">
          <cell r="L639">
            <v>103.8</v>
          </cell>
          <cell r="M639">
            <v>0.5729500000000001</v>
          </cell>
          <cell r="N639">
            <v>0.70565</v>
          </cell>
        </row>
        <row r="640">
          <cell r="L640">
            <v>103.9</v>
          </cell>
          <cell r="M640">
            <v>0.57375</v>
          </cell>
          <cell r="N640">
            <v>0.7054</v>
          </cell>
        </row>
        <row r="641">
          <cell r="L641">
            <v>104</v>
          </cell>
          <cell r="M641">
            <v>0.57255</v>
          </cell>
          <cell r="N641">
            <v>0.70515</v>
          </cell>
        </row>
        <row r="642">
          <cell r="L642">
            <v>104.1</v>
          </cell>
          <cell r="M642">
            <v>0.5724</v>
          </cell>
          <cell r="N642">
            <v>0.7049</v>
          </cell>
        </row>
        <row r="643">
          <cell r="L643">
            <v>104.2</v>
          </cell>
          <cell r="M643">
            <v>0.5722</v>
          </cell>
          <cell r="N643">
            <v>0.7047</v>
          </cell>
        </row>
        <row r="644">
          <cell r="L644">
            <v>104.3</v>
          </cell>
          <cell r="M644">
            <v>0.5720000000000001</v>
          </cell>
          <cell r="N644">
            <v>0.70445</v>
          </cell>
        </row>
        <row r="645">
          <cell r="L645">
            <v>104.4</v>
          </cell>
          <cell r="M645">
            <v>0.5718</v>
          </cell>
          <cell r="N645">
            <v>0.7042</v>
          </cell>
        </row>
        <row r="646">
          <cell r="L646">
            <v>104.5</v>
          </cell>
          <cell r="M646">
            <v>0.5716</v>
          </cell>
          <cell r="N646">
            <v>0.70395</v>
          </cell>
        </row>
        <row r="647">
          <cell r="L647">
            <v>104.6</v>
          </cell>
          <cell r="M647">
            <v>0.5714</v>
          </cell>
          <cell r="N647">
            <v>0.7037</v>
          </cell>
        </row>
        <row r="648">
          <cell r="L648">
            <v>104.7</v>
          </cell>
          <cell r="M648">
            <v>0.57125</v>
          </cell>
          <cell r="N648">
            <v>0.70345</v>
          </cell>
        </row>
        <row r="649">
          <cell r="L649">
            <v>104.8</v>
          </cell>
          <cell r="M649">
            <v>0.5710500000000001</v>
          </cell>
          <cell r="N649">
            <v>0.7032</v>
          </cell>
        </row>
        <row r="650">
          <cell r="L650">
            <v>104.9</v>
          </cell>
          <cell r="M650">
            <v>0.57175</v>
          </cell>
          <cell r="N650">
            <v>0.70295</v>
          </cell>
        </row>
        <row r="651">
          <cell r="L651">
            <v>105</v>
          </cell>
          <cell r="M651">
            <v>0.57065</v>
          </cell>
          <cell r="N651">
            <v>0.7027</v>
          </cell>
        </row>
        <row r="652">
          <cell r="L652">
            <v>105.1</v>
          </cell>
          <cell r="M652">
            <v>0.5705</v>
          </cell>
          <cell r="N652">
            <v>0.70245</v>
          </cell>
        </row>
        <row r="653">
          <cell r="L653">
            <v>105.2</v>
          </cell>
          <cell r="M653">
            <v>0.5703</v>
          </cell>
          <cell r="N653">
            <v>0.70225</v>
          </cell>
        </row>
        <row r="654">
          <cell r="L654">
            <v>105.3</v>
          </cell>
          <cell r="M654">
            <v>0.5701</v>
          </cell>
          <cell r="N654">
            <v>0.702</v>
          </cell>
        </row>
        <row r="655">
          <cell r="L655">
            <v>105.4</v>
          </cell>
          <cell r="M655">
            <v>0.56995</v>
          </cell>
          <cell r="N655">
            <v>0.70175</v>
          </cell>
        </row>
        <row r="656">
          <cell r="L656">
            <v>105.5</v>
          </cell>
          <cell r="M656">
            <v>0.56975</v>
          </cell>
          <cell r="N656">
            <v>0.70155</v>
          </cell>
        </row>
        <row r="657">
          <cell r="L657">
            <v>105.6</v>
          </cell>
          <cell r="M657">
            <v>0.56955</v>
          </cell>
          <cell r="N657">
            <v>0.7013</v>
          </cell>
        </row>
        <row r="658">
          <cell r="L658">
            <v>105.7</v>
          </cell>
          <cell r="M658">
            <v>0.5693999999999999</v>
          </cell>
          <cell r="N658">
            <v>0.70105</v>
          </cell>
        </row>
        <row r="659">
          <cell r="L659">
            <v>105.8</v>
          </cell>
          <cell r="M659">
            <v>0.5691999999999999</v>
          </cell>
          <cell r="N659">
            <v>0.7008</v>
          </cell>
        </row>
        <row r="660">
          <cell r="L660">
            <v>105.9</v>
          </cell>
          <cell r="M660">
            <v>0.56985</v>
          </cell>
          <cell r="N660">
            <v>0.70055</v>
          </cell>
        </row>
        <row r="661">
          <cell r="L661">
            <v>106</v>
          </cell>
          <cell r="M661">
            <v>0.5688500000000001</v>
          </cell>
          <cell r="N661">
            <v>0.7003</v>
          </cell>
        </row>
        <row r="662">
          <cell r="L662">
            <v>106.1</v>
          </cell>
          <cell r="M662">
            <v>0.5686500000000001</v>
          </cell>
          <cell r="N662">
            <v>0.7001</v>
          </cell>
        </row>
        <row r="663">
          <cell r="L663">
            <v>106.2</v>
          </cell>
          <cell r="M663">
            <v>0.5684499999999999</v>
          </cell>
          <cell r="N663">
            <v>0.69985</v>
          </cell>
        </row>
        <row r="664">
          <cell r="L664">
            <v>106.3</v>
          </cell>
          <cell r="M664">
            <v>0.5683</v>
          </cell>
          <cell r="N664">
            <v>0.6996</v>
          </cell>
        </row>
        <row r="665">
          <cell r="L665">
            <v>106.4</v>
          </cell>
          <cell r="M665">
            <v>0.5681</v>
          </cell>
          <cell r="N665">
            <v>0.6994</v>
          </cell>
        </row>
        <row r="666">
          <cell r="L666">
            <v>106.5</v>
          </cell>
          <cell r="M666">
            <v>0.56795</v>
          </cell>
          <cell r="N666">
            <v>0.69915</v>
          </cell>
        </row>
        <row r="667">
          <cell r="L667">
            <v>106.6</v>
          </cell>
          <cell r="M667">
            <v>0.5678000000000001</v>
          </cell>
          <cell r="N667">
            <v>0.69895</v>
          </cell>
        </row>
        <row r="668">
          <cell r="L668">
            <v>106.7</v>
          </cell>
          <cell r="M668">
            <v>0.56765</v>
          </cell>
          <cell r="N668">
            <v>0.6987</v>
          </cell>
        </row>
        <row r="669">
          <cell r="L669">
            <v>106.8</v>
          </cell>
          <cell r="M669">
            <v>0.56745</v>
          </cell>
          <cell r="N669">
            <v>0.69845</v>
          </cell>
        </row>
        <row r="670">
          <cell r="L670">
            <v>106.9</v>
          </cell>
          <cell r="M670">
            <v>0.5680499999999999</v>
          </cell>
          <cell r="N670">
            <v>0.6982</v>
          </cell>
        </row>
        <row r="671">
          <cell r="L671">
            <v>107</v>
          </cell>
          <cell r="M671">
            <v>0.5670999999999999</v>
          </cell>
          <cell r="N671">
            <v>0.69795</v>
          </cell>
        </row>
        <row r="672">
          <cell r="L672">
            <v>107.1</v>
          </cell>
          <cell r="M672">
            <v>0.5669500000000001</v>
          </cell>
          <cell r="N672">
            <v>0.69775</v>
          </cell>
        </row>
        <row r="673">
          <cell r="L673">
            <v>107.2</v>
          </cell>
          <cell r="M673">
            <v>0.5667500000000001</v>
          </cell>
          <cell r="N673">
            <v>0.69755</v>
          </cell>
        </row>
        <row r="674">
          <cell r="L674">
            <v>107.3</v>
          </cell>
          <cell r="M674">
            <v>0.56665</v>
          </cell>
          <cell r="N674">
            <v>0.6973</v>
          </cell>
        </row>
        <row r="675">
          <cell r="L675">
            <v>107.4</v>
          </cell>
          <cell r="M675">
            <v>0.56645</v>
          </cell>
          <cell r="N675">
            <v>0.69705</v>
          </cell>
        </row>
        <row r="676">
          <cell r="L676">
            <v>107.5</v>
          </cell>
          <cell r="M676">
            <v>0.5663</v>
          </cell>
          <cell r="N676">
            <v>0.69685</v>
          </cell>
        </row>
        <row r="677">
          <cell r="L677">
            <v>107.6</v>
          </cell>
          <cell r="M677">
            <v>0.5661</v>
          </cell>
          <cell r="N677">
            <v>0.6966</v>
          </cell>
        </row>
        <row r="678">
          <cell r="L678">
            <v>107.7</v>
          </cell>
          <cell r="M678">
            <v>0.56595</v>
          </cell>
          <cell r="N678">
            <v>0.69635</v>
          </cell>
        </row>
        <row r="679">
          <cell r="L679">
            <v>107.8</v>
          </cell>
          <cell r="M679">
            <v>0.5658000000000001</v>
          </cell>
          <cell r="N679">
            <v>0.6962</v>
          </cell>
        </row>
        <row r="680">
          <cell r="L680">
            <v>107.9</v>
          </cell>
          <cell r="M680">
            <v>0.5664</v>
          </cell>
          <cell r="N680">
            <v>0.69595</v>
          </cell>
        </row>
        <row r="681">
          <cell r="L681">
            <v>108</v>
          </cell>
          <cell r="M681">
            <v>0.5655</v>
          </cell>
          <cell r="N681">
            <v>0.6957</v>
          </cell>
        </row>
        <row r="682">
          <cell r="L682">
            <v>108.1</v>
          </cell>
          <cell r="M682">
            <v>0.5653</v>
          </cell>
          <cell r="N682">
            <v>0.69545</v>
          </cell>
        </row>
        <row r="683">
          <cell r="L683">
            <v>108.2</v>
          </cell>
          <cell r="M683">
            <v>0.5651999999999999</v>
          </cell>
          <cell r="N683">
            <v>0.69525</v>
          </cell>
        </row>
        <row r="684">
          <cell r="L684">
            <v>108.3</v>
          </cell>
          <cell r="M684">
            <v>0.565</v>
          </cell>
          <cell r="N684">
            <v>0.695</v>
          </cell>
        </row>
        <row r="685">
          <cell r="L685">
            <v>108.4</v>
          </cell>
          <cell r="M685">
            <v>0.56485</v>
          </cell>
          <cell r="N685">
            <v>0.6948</v>
          </cell>
        </row>
        <row r="686">
          <cell r="L686">
            <v>108.5</v>
          </cell>
          <cell r="M686">
            <v>0.5647</v>
          </cell>
          <cell r="N686">
            <v>0.6946</v>
          </cell>
        </row>
        <row r="687">
          <cell r="L687">
            <v>108.6</v>
          </cell>
          <cell r="M687">
            <v>0.56455</v>
          </cell>
          <cell r="N687">
            <v>0.69435</v>
          </cell>
        </row>
        <row r="688">
          <cell r="L688">
            <v>108.7</v>
          </cell>
          <cell r="M688">
            <v>0.5644</v>
          </cell>
          <cell r="N688">
            <v>0.69415</v>
          </cell>
        </row>
        <row r="689">
          <cell r="L689">
            <v>108.8</v>
          </cell>
          <cell r="M689">
            <v>0.56425</v>
          </cell>
          <cell r="N689">
            <v>0.6939</v>
          </cell>
        </row>
        <row r="690">
          <cell r="L690">
            <v>108.9</v>
          </cell>
          <cell r="M690">
            <v>0.5647500000000001</v>
          </cell>
          <cell r="N690">
            <v>0.69365</v>
          </cell>
        </row>
        <row r="691">
          <cell r="L691">
            <v>109</v>
          </cell>
          <cell r="M691">
            <v>0.56395</v>
          </cell>
          <cell r="N691">
            <v>0.6935</v>
          </cell>
        </row>
        <row r="692">
          <cell r="L692">
            <v>109.1</v>
          </cell>
          <cell r="M692">
            <v>0.5638</v>
          </cell>
          <cell r="N692">
            <v>0.69325</v>
          </cell>
        </row>
        <row r="693">
          <cell r="L693">
            <v>109.2</v>
          </cell>
          <cell r="M693">
            <v>0.56365</v>
          </cell>
          <cell r="N693">
            <v>0.693</v>
          </cell>
        </row>
        <row r="694">
          <cell r="L694">
            <v>109.3</v>
          </cell>
          <cell r="M694">
            <v>0.5635</v>
          </cell>
          <cell r="N694">
            <v>0.6928</v>
          </cell>
        </row>
        <row r="695">
          <cell r="L695">
            <v>109.4</v>
          </cell>
          <cell r="M695">
            <v>0.56335</v>
          </cell>
          <cell r="N695">
            <v>0.69255</v>
          </cell>
        </row>
        <row r="696">
          <cell r="L696">
            <v>109.5</v>
          </cell>
          <cell r="M696">
            <v>0.5632</v>
          </cell>
          <cell r="N696">
            <v>0.6924</v>
          </cell>
        </row>
        <row r="697">
          <cell r="L697">
            <v>109.6</v>
          </cell>
          <cell r="M697">
            <v>0.5630999999999999</v>
          </cell>
          <cell r="N697">
            <v>0.69215</v>
          </cell>
        </row>
        <row r="698">
          <cell r="L698">
            <v>109.7</v>
          </cell>
          <cell r="M698">
            <v>0.5629</v>
          </cell>
          <cell r="N698">
            <v>0.6919</v>
          </cell>
        </row>
        <row r="699">
          <cell r="L699">
            <v>109.8</v>
          </cell>
          <cell r="M699">
            <v>0.56275</v>
          </cell>
          <cell r="N699">
            <v>0.6917</v>
          </cell>
        </row>
        <row r="700">
          <cell r="L700">
            <v>109.9</v>
          </cell>
          <cell r="M700">
            <v>0.56325</v>
          </cell>
          <cell r="N700">
            <v>0.6915</v>
          </cell>
        </row>
        <row r="701">
          <cell r="L701">
            <v>110</v>
          </cell>
          <cell r="M701">
            <v>0.5625</v>
          </cell>
          <cell r="N701">
            <v>0.69135</v>
          </cell>
        </row>
        <row r="702">
          <cell r="L702">
            <v>110.1</v>
          </cell>
          <cell r="M702">
            <v>0.56235</v>
          </cell>
          <cell r="N702">
            <v>0.6912</v>
          </cell>
        </row>
        <row r="703">
          <cell r="L703">
            <v>110.2</v>
          </cell>
          <cell r="M703">
            <v>0.5622</v>
          </cell>
          <cell r="N703">
            <v>0.69105</v>
          </cell>
        </row>
        <row r="704">
          <cell r="L704">
            <v>110.3</v>
          </cell>
          <cell r="M704">
            <v>0.5620499999999999</v>
          </cell>
          <cell r="N704">
            <v>0.6909</v>
          </cell>
        </row>
        <row r="705">
          <cell r="L705">
            <v>110.4</v>
          </cell>
          <cell r="M705">
            <v>0.5619000000000001</v>
          </cell>
          <cell r="N705">
            <v>0.69075</v>
          </cell>
        </row>
        <row r="706">
          <cell r="L706">
            <v>110.5</v>
          </cell>
          <cell r="M706">
            <v>0.5618000000000001</v>
          </cell>
          <cell r="N706">
            <v>0.6906</v>
          </cell>
        </row>
        <row r="707">
          <cell r="L707">
            <v>110.6</v>
          </cell>
          <cell r="M707">
            <v>0.56165</v>
          </cell>
          <cell r="N707">
            <v>0.69045</v>
          </cell>
        </row>
        <row r="708">
          <cell r="L708">
            <v>110.7</v>
          </cell>
          <cell r="M708">
            <v>0.56155</v>
          </cell>
          <cell r="N708">
            <v>0.6903</v>
          </cell>
        </row>
        <row r="709">
          <cell r="L709">
            <v>110.8</v>
          </cell>
          <cell r="M709">
            <v>0.56135</v>
          </cell>
          <cell r="N709">
            <v>0.69015</v>
          </cell>
        </row>
        <row r="710">
          <cell r="L710">
            <v>110.9</v>
          </cell>
          <cell r="M710">
            <v>0.5618</v>
          </cell>
          <cell r="N710">
            <v>0.69005</v>
          </cell>
        </row>
        <row r="711">
          <cell r="L711">
            <v>111</v>
          </cell>
          <cell r="M711">
            <v>0.5610999999999999</v>
          </cell>
          <cell r="N711">
            <v>0.68985</v>
          </cell>
        </row>
        <row r="712">
          <cell r="L712">
            <v>111.1</v>
          </cell>
          <cell r="M712">
            <v>0.5609500000000001</v>
          </cell>
          <cell r="N712">
            <v>0.68975</v>
          </cell>
        </row>
        <row r="713">
          <cell r="L713">
            <v>111.2</v>
          </cell>
          <cell r="M713">
            <v>0.5608500000000001</v>
          </cell>
          <cell r="N713">
            <v>0.6896</v>
          </cell>
        </row>
        <row r="714">
          <cell r="L714">
            <v>111.3</v>
          </cell>
          <cell r="M714">
            <v>0.5607</v>
          </cell>
          <cell r="N714">
            <v>0.68945</v>
          </cell>
        </row>
        <row r="715">
          <cell r="L715">
            <v>111.4</v>
          </cell>
          <cell r="M715">
            <v>0.5606</v>
          </cell>
          <cell r="N715">
            <v>0.6893</v>
          </cell>
        </row>
        <row r="716">
          <cell r="L716">
            <v>111.5</v>
          </cell>
          <cell r="M716">
            <v>0.56045</v>
          </cell>
          <cell r="N716">
            <v>0.68915</v>
          </cell>
        </row>
        <row r="717">
          <cell r="L717">
            <v>111.6</v>
          </cell>
          <cell r="M717">
            <v>0.5603499999999999</v>
          </cell>
          <cell r="N717">
            <v>0.689</v>
          </cell>
        </row>
        <row r="718">
          <cell r="L718">
            <v>111.7</v>
          </cell>
          <cell r="M718">
            <v>0.5602</v>
          </cell>
          <cell r="N718">
            <v>0.6889</v>
          </cell>
        </row>
        <row r="719">
          <cell r="L719">
            <v>111.8</v>
          </cell>
          <cell r="M719">
            <v>0.5600499999999999</v>
          </cell>
          <cell r="N719">
            <v>0.6887</v>
          </cell>
        </row>
        <row r="720">
          <cell r="L720">
            <v>111.9</v>
          </cell>
          <cell r="M720">
            <v>0.56045</v>
          </cell>
          <cell r="N720">
            <v>0.6886</v>
          </cell>
        </row>
        <row r="721">
          <cell r="L721">
            <v>112</v>
          </cell>
          <cell r="M721">
            <v>0.55975</v>
          </cell>
          <cell r="N721">
            <v>0.6885</v>
          </cell>
        </row>
        <row r="722">
          <cell r="L722">
            <v>112.1</v>
          </cell>
          <cell r="M722">
            <v>0.55965</v>
          </cell>
          <cell r="N722">
            <v>0.6883</v>
          </cell>
        </row>
        <row r="723">
          <cell r="L723">
            <v>112.2</v>
          </cell>
          <cell r="M723">
            <v>0.5595</v>
          </cell>
          <cell r="N723">
            <v>0.6882</v>
          </cell>
        </row>
        <row r="724">
          <cell r="L724">
            <v>112.3</v>
          </cell>
          <cell r="M724">
            <v>0.5594</v>
          </cell>
          <cell r="N724">
            <v>0.688</v>
          </cell>
        </row>
        <row r="725">
          <cell r="L725">
            <v>112.4</v>
          </cell>
          <cell r="M725">
            <v>0.55925</v>
          </cell>
          <cell r="N725">
            <v>0.6879</v>
          </cell>
        </row>
        <row r="726">
          <cell r="L726">
            <v>112.5</v>
          </cell>
          <cell r="M726">
            <v>0.55915</v>
          </cell>
          <cell r="N726">
            <v>0.68775</v>
          </cell>
        </row>
        <row r="727">
          <cell r="L727">
            <v>112.6</v>
          </cell>
          <cell r="M727">
            <v>0.5589999999999999</v>
          </cell>
          <cell r="N727">
            <v>0.6876</v>
          </cell>
        </row>
        <row r="728">
          <cell r="L728">
            <v>112.7</v>
          </cell>
          <cell r="M728">
            <v>0.5589</v>
          </cell>
          <cell r="N728">
            <v>0.68745</v>
          </cell>
        </row>
        <row r="729">
          <cell r="L729">
            <v>112.8</v>
          </cell>
          <cell r="M729">
            <v>0.55875</v>
          </cell>
          <cell r="N729">
            <v>0.68735</v>
          </cell>
        </row>
        <row r="730">
          <cell r="L730">
            <v>112.9</v>
          </cell>
          <cell r="M730">
            <v>0.55915</v>
          </cell>
          <cell r="N730">
            <v>0.6872</v>
          </cell>
        </row>
        <row r="731">
          <cell r="L731">
            <v>113</v>
          </cell>
          <cell r="M731">
            <v>0.55855</v>
          </cell>
          <cell r="N731">
            <v>0.68705</v>
          </cell>
        </row>
        <row r="732">
          <cell r="L732">
            <v>113.1</v>
          </cell>
          <cell r="M732">
            <v>0.5584</v>
          </cell>
          <cell r="N732">
            <v>0.6869</v>
          </cell>
        </row>
        <row r="733">
          <cell r="L733">
            <v>113.2</v>
          </cell>
          <cell r="M733">
            <v>0.5583</v>
          </cell>
          <cell r="N733">
            <v>0.68675</v>
          </cell>
        </row>
        <row r="734">
          <cell r="L734">
            <v>113.3</v>
          </cell>
          <cell r="M734">
            <v>0.55815</v>
          </cell>
          <cell r="N734">
            <v>0.68665</v>
          </cell>
        </row>
        <row r="735">
          <cell r="L735">
            <v>113.4</v>
          </cell>
          <cell r="M735">
            <v>0.55805</v>
          </cell>
          <cell r="N735">
            <v>0.6865</v>
          </cell>
        </row>
        <row r="736">
          <cell r="L736">
            <v>113.5</v>
          </cell>
          <cell r="M736">
            <v>0.55795</v>
          </cell>
          <cell r="N736">
            <v>0.68635</v>
          </cell>
        </row>
        <row r="737">
          <cell r="L737">
            <v>113.6</v>
          </cell>
          <cell r="M737">
            <v>0.55785</v>
          </cell>
          <cell r="N737">
            <v>0.68625</v>
          </cell>
        </row>
        <row r="738">
          <cell r="L738">
            <v>113.7</v>
          </cell>
          <cell r="M738">
            <v>0.5577</v>
          </cell>
          <cell r="N738">
            <v>0.6861</v>
          </cell>
        </row>
        <row r="739">
          <cell r="L739">
            <v>113.8</v>
          </cell>
          <cell r="M739">
            <v>0.5576</v>
          </cell>
          <cell r="N739">
            <v>0.68595</v>
          </cell>
        </row>
        <row r="740">
          <cell r="L740">
            <v>113.9</v>
          </cell>
          <cell r="M740">
            <v>0.55795</v>
          </cell>
          <cell r="N740">
            <v>0.68585</v>
          </cell>
        </row>
        <row r="741">
          <cell r="L741">
            <v>114</v>
          </cell>
          <cell r="M741">
            <v>0.55735</v>
          </cell>
          <cell r="N741">
            <v>0.68565</v>
          </cell>
        </row>
        <row r="742">
          <cell r="L742">
            <v>114.1</v>
          </cell>
          <cell r="M742">
            <v>0.55725</v>
          </cell>
          <cell r="N742">
            <v>0.68555</v>
          </cell>
        </row>
        <row r="743">
          <cell r="L743">
            <v>114.2</v>
          </cell>
          <cell r="M743">
            <v>0.5570999999999999</v>
          </cell>
          <cell r="N743">
            <v>0.6854</v>
          </cell>
        </row>
        <row r="744">
          <cell r="L744">
            <v>114.3</v>
          </cell>
          <cell r="M744">
            <v>0.5569999999999999</v>
          </cell>
          <cell r="N744">
            <v>0.68525</v>
          </cell>
        </row>
        <row r="745">
          <cell r="L745">
            <v>114.4</v>
          </cell>
          <cell r="M745">
            <v>0.5569</v>
          </cell>
          <cell r="N745">
            <v>0.68515</v>
          </cell>
        </row>
        <row r="746">
          <cell r="L746">
            <v>114.5</v>
          </cell>
          <cell r="M746">
            <v>0.5567500000000001</v>
          </cell>
          <cell r="N746">
            <v>0.685</v>
          </cell>
        </row>
        <row r="747">
          <cell r="L747">
            <v>114.6</v>
          </cell>
          <cell r="M747">
            <v>0.55665</v>
          </cell>
          <cell r="N747">
            <v>0.68485</v>
          </cell>
        </row>
        <row r="748">
          <cell r="L748">
            <v>114.7</v>
          </cell>
          <cell r="M748">
            <v>0.55655</v>
          </cell>
          <cell r="N748">
            <v>0.68475</v>
          </cell>
        </row>
        <row r="749">
          <cell r="L749">
            <v>114.8</v>
          </cell>
          <cell r="M749">
            <v>0.55645</v>
          </cell>
          <cell r="N749">
            <v>0.6846</v>
          </cell>
        </row>
        <row r="750">
          <cell r="L750">
            <v>114.9</v>
          </cell>
          <cell r="M750">
            <v>0.5568</v>
          </cell>
          <cell r="N750">
            <v>0.68445</v>
          </cell>
        </row>
        <row r="751">
          <cell r="L751">
            <v>115</v>
          </cell>
          <cell r="M751">
            <v>0.55625</v>
          </cell>
          <cell r="N751">
            <v>0.68435</v>
          </cell>
        </row>
        <row r="752">
          <cell r="L752">
            <v>115.1</v>
          </cell>
          <cell r="M752">
            <v>0.5561</v>
          </cell>
          <cell r="N752">
            <v>0.6842</v>
          </cell>
        </row>
        <row r="753">
          <cell r="L753">
            <v>115.2</v>
          </cell>
          <cell r="M753">
            <v>0.556</v>
          </cell>
          <cell r="N753">
            <v>0.68405</v>
          </cell>
        </row>
        <row r="754">
          <cell r="L754">
            <v>115.3</v>
          </cell>
          <cell r="M754">
            <v>0.55585</v>
          </cell>
          <cell r="N754">
            <v>0.6839</v>
          </cell>
        </row>
        <row r="755">
          <cell r="L755">
            <v>115.4</v>
          </cell>
          <cell r="M755">
            <v>0.55575</v>
          </cell>
          <cell r="N755">
            <v>0.6838</v>
          </cell>
        </row>
        <row r="756">
          <cell r="L756">
            <v>115.5</v>
          </cell>
          <cell r="M756">
            <v>0.55565</v>
          </cell>
          <cell r="N756">
            <v>0.68365</v>
          </cell>
        </row>
        <row r="757">
          <cell r="L757">
            <v>115.6</v>
          </cell>
          <cell r="M757">
            <v>0.5556000000000001</v>
          </cell>
          <cell r="N757">
            <v>0.6835</v>
          </cell>
        </row>
        <row r="758">
          <cell r="L758">
            <v>115.7</v>
          </cell>
          <cell r="M758">
            <v>0.55545</v>
          </cell>
          <cell r="N758">
            <v>0.6834</v>
          </cell>
        </row>
        <row r="759">
          <cell r="L759">
            <v>115.8</v>
          </cell>
          <cell r="M759">
            <v>0.55535</v>
          </cell>
          <cell r="N759">
            <v>0.6833</v>
          </cell>
        </row>
        <row r="760">
          <cell r="L760">
            <v>115.9</v>
          </cell>
          <cell r="M760">
            <v>0.5557</v>
          </cell>
          <cell r="N760">
            <v>0.6831</v>
          </cell>
        </row>
        <row r="761">
          <cell r="L761">
            <v>116</v>
          </cell>
          <cell r="M761">
            <v>0.5550999999999999</v>
          </cell>
          <cell r="N761">
            <v>0.683</v>
          </cell>
        </row>
        <row r="762">
          <cell r="L762">
            <v>116.1</v>
          </cell>
          <cell r="M762">
            <v>0.555</v>
          </cell>
          <cell r="N762">
            <v>0.6829</v>
          </cell>
        </row>
        <row r="763">
          <cell r="L763">
            <v>116.2</v>
          </cell>
          <cell r="M763">
            <v>0.5549</v>
          </cell>
          <cell r="N763">
            <v>0.6827</v>
          </cell>
        </row>
        <row r="764">
          <cell r="L764">
            <v>116.3</v>
          </cell>
          <cell r="M764">
            <v>0.5547500000000001</v>
          </cell>
          <cell r="N764">
            <v>0.6826</v>
          </cell>
        </row>
        <row r="765">
          <cell r="L765">
            <v>116.4</v>
          </cell>
          <cell r="M765">
            <v>0.5547</v>
          </cell>
          <cell r="N765">
            <v>0.6825</v>
          </cell>
        </row>
        <row r="766">
          <cell r="L766">
            <v>116.5</v>
          </cell>
          <cell r="M766">
            <v>0.5546</v>
          </cell>
          <cell r="N766">
            <v>0.68235</v>
          </cell>
        </row>
        <row r="767">
          <cell r="L767">
            <v>116.6</v>
          </cell>
          <cell r="M767">
            <v>0.5545</v>
          </cell>
          <cell r="N767">
            <v>0.6822</v>
          </cell>
        </row>
        <row r="768">
          <cell r="L768">
            <v>116.7</v>
          </cell>
          <cell r="M768">
            <v>0.55435</v>
          </cell>
          <cell r="N768">
            <v>0.6821</v>
          </cell>
        </row>
        <row r="769">
          <cell r="L769">
            <v>116.8</v>
          </cell>
          <cell r="M769">
            <v>0.55425</v>
          </cell>
          <cell r="N769">
            <v>0.68195</v>
          </cell>
        </row>
        <row r="770">
          <cell r="L770">
            <v>116.9</v>
          </cell>
          <cell r="M770">
            <v>0.5546</v>
          </cell>
          <cell r="N770">
            <v>0.6818</v>
          </cell>
        </row>
        <row r="771">
          <cell r="L771">
            <v>117</v>
          </cell>
          <cell r="M771">
            <v>0.5540499999999999</v>
          </cell>
          <cell r="N771">
            <v>0.6817</v>
          </cell>
        </row>
        <row r="772">
          <cell r="L772">
            <v>117.1</v>
          </cell>
          <cell r="M772">
            <v>0.5539499999999999</v>
          </cell>
          <cell r="N772">
            <v>0.68155</v>
          </cell>
        </row>
        <row r="773">
          <cell r="L773">
            <v>117.2</v>
          </cell>
          <cell r="M773">
            <v>0.55385</v>
          </cell>
          <cell r="N773">
            <v>0.68145</v>
          </cell>
        </row>
        <row r="774">
          <cell r="L774">
            <v>117.3</v>
          </cell>
          <cell r="M774">
            <v>0.55375</v>
          </cell>
          <cell r="N774">
            <v>0.6813</v>
          </cell>
        </row>
        <row r="775">
          <cell r="L775">
            <v>117.4</v>
          </cell>
          <cell r="M775">
            <v>0.55365</v>
          </cell>
          <cell r="N775">
            <v>0.68115</v>
          </cell>
        </row>
        <row r="776">
          <cell r="L776">
            <v>117.5</v>
          </cell>
          <cell r="M776">
            <v>0.5535</v>
          </cell>
          <cell r="N776">
            <v>0.68105</v>
          </cell>
        </row>
        <row r="777">
          <cell r="L777">
            <v>117.6</v>
          </cell>
          <cell r="M777">
            <v>0.5534</v>
          </cell>
          <cell r="N777">
            <v>0.68095</v>
          </cell>
        </row>
        <row r="778">
          <cell r="L778">
            <v>117.7</v>
          </cell>
          <cell r="M778">
            <v>0.5533</v>
          </cell>
          <cell r="N778">
            <v>0.68075</v>
          </cell>
        </row>
        <row r="779">
          <cell r="L779">
            <v>117.8</v>
          </cell>
          <cell r="M779">
            <v>0.55325</v>
          </cell>
          <cell r="N779">
            <v>0.68065</v>
          </cell>
        </row>
        <row r="780">
          <cell r="L780">
            <v>117.9</v>
          </cell>
          <cell r="M780">
            <v>0.55355</v>
          </cell>
          <cell r="N780">
            <v>0.68055</v>
          </cell>
        </row>
        <row r="781">
          <cell r="L781">
            <v>118</v>
          </cell>
          <cell r="M781">
            <v>0.553</v>
          </cell>
          <cell r="N781">
            <v>0.6804</v>
          </cell>
        </row>
        <row r="782">
          <cell r="L782">
            <v>118.1</v>
          </cell>
          <cell r="M782">
            <v>0.5529</v>
          </cell>
          <cell r="N782">
            <v>0.6803</v>
          </cell>
        </row>
        <row r="783">
          <cell r="L783">
            <v>118.2</v>
          </cell>
          <cell r="M783">
            <v>0.5528</v>
          </cell>
          <cell r="N783">
            <v>0.68015</v>
          </cell>
        </row>
        <row r="784">
          <cell r="L784">
            <v>118.3</v>
          </cell>
          <cell r="M784">
            <v>0.5527</v>
          </cell>
          <cell r="N784">
            <v>0.68</v>
          </cell>
        </row>
        <row r="785">
          <cell r="L785">
            <v>118.4</v>
          </cell>
          <cell r="M785">
            <v>0.5526</v>
          </cell>
          <cell r="N785">
            <v>0.6799</v>
          </cell>
        </row>
        <row r="786">
          <cell r="L786">
            <v>118.5</v>
          </cell>
          <cell r="M786">
            <v>0.55245</v>
          </cell>
          <cell r="N786">
            <v>0.6798</v>
          </cell>
        </row>
        <row r="787">
          <cell r="L787">
            <v>118.6</v>
          </cell>
          <cell r="M787">
            <v>0.5524</v>
          </cell>
          <cell r="N787">
            <v>0.6796</v>
          </cell>
        </row>
        <row r="788">
          <cell r="L788">
            <v>118.7</v>
          </cell>
          <cell r="M788">
            <v>0.5523</v>
          </cell>
          <cell r="N788">
            <v>0.6795</v>
          </cell>
        </row>
        <row r="789">
          <cell r="L789">
            <v>118.8</v>
          </cell>
          <cell r="M789">
            <v>0.5522</v>
          </cell>
          <cell r="N789">
            <v>0.6794</v>
          </cell>
        </row>
        <row r="790">
          <cell r="L790">
            <v>118.9</v>
          </cell>
          <cell r="M790">
            <v>0.5525500000000001</v>
          </cell>
          <cell r="N790">
            <v>0.67925</v>
          </cell>
        </row>
        <row r="791">
          <cell r="L791">
            <v>119</v>
          </cell>
          <cell r="M791">
            <v>0.552</v>
          </cell>
          <cell r="N791">
            <v>0.67915</v>
          </cell>
        </row>
        <row r="792">
          <cell r="L792">
            <v>119.1</v>
          </cell>
          <cell r="M792">
            <v>0.55185</v>
          </cell>
          <cell r="N792">
            <v>0.679</v>
          </cell>
        </row>
        <row r="793">
          <cell r="L793">
            <v>119.2</v>
          </cell>
          <cell r="M793">
            <v>0.55175</v>
          </cell>
          <cell r="N793">
            <v>0.67885</v>
          </cell>
        </row>
        <row r="794">
          <cell r="L794">
            <v>119.3</v>
          </cell>
          <cell r="M794">
            <v>0.55165</v>
          </cell>
          <cell r="N794">
            <v>0.67875</v>
          </cell>
        </row>
        <row r="795">
          <cell r="L795">
            <v>119.4</v>
          </cell>
          <cell r="M795">
            <v>0.55155</v>
          </cell>
          <cell r="N795">
            <v>0.67865</v>
          </cell>
        </row>
        <row r="796">
          <cell r="L796">
            <v>119.5</v>
          </cell>
          <cell r="M796">
            <v>0.55145</v>
          </cell>
          <cell r="N796">
            <v>0.6785</v>
          </cell>
        </row>
        <row r="797">
          <cell r="L797">
            <v>119.6</v>
          </cell>
          <cell r="M797">
            <v>0.5514</v>
          </cell>
          <cell r="N797">
            <v>0.67835</v>
          </cell>
        </row>
        <row r="798">
          <cell r="L798">
            <v>119.7</v>
          </cell>
          <cell r="M798">
            <v>0.5513</v>
          </cell>
          <cell r="N798">
            <v>0.67825</v>
          </cell>
        </row>
        <row r="799">
          <cell r="L799">
            <v>119.8</v>
          </cell>
          <cell r="M799">
            <v>0.55115</v>
          </cell>
          <cell r="N799">
            <v>0.6781</v>
          </cell>
        </row>
        <row r="800">
          <cell r="L800">
            <v>119.9</v>
          </cell>
          <cell r="M800">
            <v>0.5515</v>
          </cell>
          <cell r="N800">
            <v>0.678</v>
          </cell>
        </row>
        <row r="801">
          <cell r="L801">
            <v>120</v>
          </cell>
          <cell r="M801">
            <v>0.55095</v>
          </cell>
          <cell r="N801">
            <v>0.6779</v>
          </cell>
        </row>
        <row r="802">
          <cell r="L802">
            <v>120.1</v>
          </cell>
          <cell r="M802">
            <v>0.5508500000000001</v>
          </cell>
          <cell r="N802">
            <v>0.6777</v>
          </cell>
        </row>
        <row r="803">
          <cell r="L803">
            <v>120.2</v>
          </cell>
          <cell r="M803">
            <v>0.5507500000000001</v>
          </cell>
          <cell r="N803">
            <v>0.6776</v>
          </cell>
        </row>
        <row r="804">
          <cell r="L804">
            <v>120.3</v>
          </cell>
          <cell r="M804">
            <v>0.55065</v>
          </cell>
          <cell r="N804">
            <v>0.6775</v>
          </cell>
        </row>
        <row r="805">
          <cell r="L805">
            <v>120.4</v>
          </cell>
          <cell r="M805">
            <v>0.55055</v>
          </cell>
          <cell r="N805">
            <v>0.67735</v>
          </cell>
        </row>
        <row r="806">
          <cell r="L806">
            <v>120.5</v>
          </cell>
          <cell r="M806">
            <v>0.55045</v>
          </cell>
          <cell r="N806">
            <v>0.67725</v>
          </cell>
        </row>
        <row r="807">
          <cell r="L807">
            <v>120.6</v>
          </cell>
          <cell r="M807">
            <v>0.55035</v>
          </cell>
          <cell r="N807">
            <v>0.6771</v>
          </cell>
        </row>
        <row r="808">
          <cell r="L808">
            <v>120.7</v>
          </cell>
          <cell r="M808">
            <v>0.55025</v>
          </cell>
          <cell r="N808">
            <v>0.67695</v>
          </cell>
        </row>
        <row r="809">
          <cell r="L809">
            <v>120.8</v>
          </cell>
          <cell r="M809">
            <v>0.5501</v>
          </cell>
          <cell r="N809">
            <v>0.67685</v>
          </cell>
        </row>
        <row r="810">
          <cell r="L810">
            <v>120.9</v>
          </cell>
          <cell r="M810">
            <v>0.5505</v>
          </cell>
          <cell r="N810">
            <v>0.67675</v>
          </cell>
        </row>
        <row r="811">
          <cell r="L811">
            <v>121</v>
          </cell>
          <cell r="M811">
            <v>0.5499</v>
          </cell>
          <cell r="N811">
            <v>0.6766</v>
          </cell>
        </row>
        <row r="812">
          <cell r="L812">
            <v>121.1</v>
          </cell>
          <cell r="M812">
            <v>0.5498000000000001</v>
          </cell>
          <cell r="N812">
            <v>0.6765</v>
          </cell>
        </row>
        <row r="813">
          <cell r="L813">
            <v>121.2</v>
          </cell>
          <cell r="M813">
            <v>0.5497000000000001</v>
          </cell>
          <cell r="N813">
            <v>0.67635</v>
          </cell>
        </row>
        <row r="814">
          <cell r="L814">
            <v>121.3</v>
          </cell>
          <cell r="M814">
            <v>0.5496</v>
          </cell>
          <cell r="N814">
            <v>0.6762</v>
          </cell>
        </row>
        <row r="815">
          <cell r="L815">
            <v>121.4</v>
          </cell>
          <cell r="M815">
            <v>0.5495</v>
          </cell>
          <cell r="N815">
            <v>0.6761</v>
          </cell>
        </row>
        <row r="816">
          <cell r="L816">
            <v>121.5</v>
          </cell>
          <cell r="M816">
            <v>0.5494</v>
          </cell>
          <cell r="N816">
            <v>0.676</v>
          </cell>
        </row>
        <row r="817">
          <cell r="L817">
            <v>121.6</v>
          </cell>
          <cell r="M817">
            <v>0.5493</v>
          </cell>
          <cell r="N817">
            <v>0.67585</v>
          </cell>
        </row>
        <row r="818">
          <cell r="L818">
            <v>121.7</v>
          </cell>
          <cell r="M818">
            <v>0.5492</v>
          </cell>
          <cell r="N818">
            <v>0.67575</v>
          </cell>
        </row>
        <row r="819">
          <cell r="L819">
            <v>121.8</v>
          </cell>
          <cell r="M819">
            <v>0.54905</v>
          </cell>
          <cell r="N819">
            <v>0.6756</v>
          </cell>
        </row>
        <row r="820">
          <cell r="L820">
            <v>121.9</v>
          </cell>
          <cell r="M820">
            <v>0.5495</v>
          </cell>
          <cell r="N820">
            <v>0.6755</v>
          </cell>
        </row>
        <row r="821">
          <cell r="L821">
            <v>122</v>
          </cell>
          <cell r="M821">
            <v>0.5488500000000001</v>
          </cell>
          <cell r="N821">
            <v>0.67535</v>
          </cell>
        </row>
        <row r="822">
          <cell r="L822">
            <v>122.1</v>
          </cell>
          <cell r="M822">
            <v>0.54875</v>
          </cell>
          <cell r="N822">
            <v>0.67525</v>
          </cell>
        </row>
        <row r="823">
          <cell r="L823">
            <v>122.2</v>
          </cell>
          <cell r="M823">
            <v>0.5486500000000001</v>
          </cell>
          <cell r="N823">
            <v>0.67515</v>
          </cell>
        </row>
        <row r="824">
          <cell r="L824">
            <v>122.3</v>
          </cell>
          <cell r="M824">
            <v>0.54855</v>
          </cell>
          <cell r="N824">
            <v>0.675</v>
          </cell>
        </row>
        <row r="825">
          <cell r="L825">
            <v>122.4</v>
          </cell>
          <cell r="M825">
            <v>0.54845</v>
          </cell>
          <cell r="N825">
            <v>0.6749</v>
          </cell>
        </row>
        <row r="826">
          <cell r="L826">
            <v>122.5</v>
          </cell>
          <cell r="M826">
            <v>0.5483</v>
          </cell>
          <cell r="N826">
            <v>0.67475</v>
          </cell>
        </row>
        <row r="827">
          <cell r="L827">
            <v>122.6</v>
          </cell>
          <cell r="M827">
            <v>0.5482</v>
          </cell>
          <cell r="N827">
            <v>0.6746</v>
          </cell>
        </row>
        <row r="828">
          <cell r="L828">
            <v>122.7</v>
          </cell>
          <cell r="M828">
            <v>0.5481</v>
          </cell>
          <cell r="N828">
            <v>0.6745</v>
          </cell>
        </row>
        <row r="829">
          <cell r="L829">
            <v>122.8</v>
          </cell>
          <cell r="M829">
            <v>0.548</v>
          </cell>
          <cell r="N829">
            <v>0.6744</v>
          </cell>
        </row>
        <row r="830">
          <cell r="L830">
            <v>122.9</v>
          </cell>
          <cell r="M830">
            <v>0.54845</v>
          </cell>
          <cell r="N830">
            <v>0.67425</v>
          </cell>
        </row>
        <row r="831">
          <cell r="L831">
            <v>123</v>
          </cell>
          <cell r="M831">
            <v>0.54775</v>
          </cell>
          <cell r="N831">
            <v>0.67415</v>
          </cell>
        </row>
        <row r="832">
          <cell r="L832">
            <v>123.1</v>
          </cell>
          <cell r="M832">
            <v>0.54765</v>
          </cell>
          <cell r="N832">
            <v>0.674</v>
          </cell>
        </row>
        <row r="833">
          <cell r="L833">
            <v>123.2</v>
          </cell>
          <cell r="M833">
            <v>0.54755</v>
          </cell>
          <cell r="N833">
            <v>0.6739</v>
          </cell>
        </row>
        <row r="834">
          <cell r="L834">
            <v>123.3</v>
          </cell>
          <cell r="M834">
            <v>0.54745</v>
          </cell>
          <cell r="N834">
            <v>0.67375</v>
          </cell>
        </row>
        <row r="835">
          <cell r="L835">
            <v>123.4</v>
          </cell>
          <cell r="M835">
            <v>0.5473</v>
          </cell>
          <cell r="N835">
            <v>0.67365</v>
          </cell>
        </row>
        <row r="836">
          <cell r="L836">
            <v>123.5</v>
          </cell>
          <cell r="M836">
            <v>0.5472</v>
          </cell>
          <cell r="N836">
            <v>0.67355</v>
          </cell>
        </row>
        <row r="837">
          <cell r="L837">
            <v>123.6</v>
          </cell>
          <cell r="M837">
            <v>0.5471</v>
          </cell>
          <cell r="N837">
            <v>0.6734</v>
          </cell>
        </row>
        <row r="838">
          <cell r="L838">
            <v>123.7</v>
          </cell>
          <cell r="M838">
            <v>0.54695</v>
          </cell>
          <cell r="N838">
            <v>0.6733</v>
          </cell>
        </row>
        <row r="839">
          <cell r="L839">
            <v>123.8</v>
          </cell>
          <cell r="M839">
            <v>0.5468500000000001</v>
          </cell>
          <cell r="N839">
            <v>0.6732</v>
          </cell>
        </row>
        <row r="840">
          <cell r="L840">
            <v>123.9</v>
          </cell>
          <cell r="M840">
            <v>0.5474</v>
          </cell>
          <cell r="N840">
            <v>0.673</v>
          </cell>
        </row>
        <row r="841">
          <cell r="L841">
            <v>124</v>
          </cell>
          <cell r="M841">
            <v>0.5466</v>
          </cell>
          <cell r="N841">
            <v>0.6729</v>
          </cell>
        </row>
        <row r="842">
          <cell r="L842">
            <v>124.1</v>
          </cell>
          <cell r="M842">
            <v>0.5465</v>
          </cell>
          <cell r="N842">
            <v>0.6728</v>
          </cell>
        </row>
        <row r="843">
          <cell r="L843">
            <v>124.2</v>
          </cell>
          <cell r="M843">
            <v>0.54635</v>
          </cell>
          <cell r="N843">
            <v>0.6727</v>
          </cell>
        </row>
        <row r="844">
          <cell r="L844">
            <v>124.3</v>
          </cell>
          <cell r="M844">
            <v>0.54625</v>
          </cell>
          <cell r="N844">
            <v>0.67255</v>
          </cell>
        </row>
        <row r="845">
          <cell r="L845">
            <v>124.4</v>
          </cell>
          <cell r="M845">
            <v>0.54615</v>
          </cell>
          <cell r="N845">
            <v>0.67245</v>
          </cell>
        </row>
        <row r="846">
          <cell r="L846">
            <v>124.5</v>
          </cell>
          <cell r="M846">
            <v>0.546</v>
          </cell>
          <cell r="N846">
            <v>0.67235</v>
          </cell>
        </row>
        <row r="847">
          <cell r="L847">
            <v>124.6</v>
          </cell>
          <cell r="M847">
            <v>0.5459</v>
          </cell>
          <cell r="N847">
            <v>0.67215</v>
          </cell>
        </row>
        <row r="848">
          <cell r="L848">
            <v>124.7</v>
          </cell>
          <cell r="M848">
            <v>0.54575</v>
          </cell>
          <cell r="N848">
            <v>0.67205</v>
          </cell>
        </row>
        <row r="849">
          <cell r="L849">
            <v>124.8</v>
          </cell>
          <cell r="M849">
            <v>0.54565</v>
          </cell>
          <cell r="N849">
            <v>0.67195</v>
          </cell>
        </row>
        <row r="850">
          <cell r="L850">
            <v>124.9</v>
          </cell>
          <cell r="M850">
            <v>0.54625</v>
          </cell>
          <cell r="N850">
            <v>0.6718</v>
          </cell>
        </row>
        <row r="851">
          <cell r="L851">
            <v>125</v>
          </cell>
          <cell r="M851">
            <v>0.5454</v>
          </cell>
          <cell r="N851">
            <v>0.6717</v>
          </cell>
        </row>
        <row r="852">
          <cell r="L852">
            <v>125.1</v>
          </cell>
          <cell r="M852">
            <v>0.54535</v>
          </cell>
          <cell r="N852">
            <v>0.6716</v>
          </cell>
        </row>
        <row r="853">
          <cell r="L853">
            <v>125.2</v>
          </cell>
          <cell r="M853">
            <v>0.54525</v>
          </cell>
          <cell r="N853">
            <v>0.6715</v>
          </cell>
        </row>
        <row r="854">
          <cell r="L854">
            <v>125.3</v>
          </cell>
          <cell r="M854">
            <v>0.5450999999999999</v>
          </cell>
          <cell r="N854">
            <v>0.67135</v>
          </cell>
        </row>
        <row r="855">
          <cell r="L855">
            <v>125.4</v>
          </cell>
          <cell r="M855">
            <v>0.545</v>
          </cell>
          <cell r="N855">
            <v>0.6712</v>
          </cell>
        </row>
        <row r="856">
          <cell r="L856">
            <v>125.5</v>
          </cell>
          <cell r="M856">
            <v>0.5448999999999999</v>
          </cell>
          <cell r="N856">
            <v>0.6711</v>
          </cell>
        </row>
        <row r="857">
          <cell r="L857">
            <v>125.6</v>
          </cell>
          <cell r="M857">
            <v>0.5448</v>
          </cell>
          <cell r="N857">
            <v>0.67095</v>
          </cell>
        </row>
        <row r="858">
          <cell r="L858">
            <v>125.7</v>
          </cell>
          <cell r="M858">
            <v>0.5447</v>
          </cell>
          <cell r="N858">
            <v>0.67085</v>
          </cell>
        </row>
        <row r="859">
          <cell r="L859">
            <v>125.8</v>
          </cell>
          <cell r="M859">
            <v>0.5445500000000001</v>
          </cell>
          <cell r="N859">
            <v>0.67075</v>
          </cell>
        </row>
        <row r="860">
          <cell r="L860">
            <v>125.9</v>
          </cell>
          <cell r="M860" t="e">
            <v>#VALUE!</v>
          </cell>
          <cell r="N860">
            <v>0.67065</v>
          </cell>
        </row>
        <row r="861">
          <cell r="L861">
            <v>126</v>
          </cell>
          <cell r="M861">
            <v>0.54435</v>
          </cell>
          <cell r="N861">
            <v>0.6705</v>
          </cell>
        </row>
        <row r="862">
          <cell r="L862">
            <v>126.1</v>
          </cell>
          <cell r="M862">
            <v>0.54425</v>
          </cell>
          <cell r="N862">
            <v>0.6704</v>
          </cell>
        </row>
        <row r="863">
          <cell r="L863">
            <v>126.2</v>
          </cell>
          <cell r="M863">
            <v>0.5442</v>
          </cell>
          <cell r="N863">
            <v>0.6703</v>
          </cell>
        </row>
        <row r="864">
          <cell r="L864">
            <v>126.3</v>
          </cell>
          <cell r="M864">
            <v>0.5440499999999999</v>
          </cell>
          <cell r="N864">
            <v>0.6701</v>
          </cell>
        </row>
        <row r="865">
          <cell r="L865">
            <v>126.4</v>
          </cell>
          <cell r="M865">
            <v>0.5439499999999999</v>
          </cell>
          <cell r="N865">
            <v>0.67</v>
          </cell>
        </row>
        <row r="866">
          <cell r="L866">
            <v>126.5</v>
          </cell>
          <cell r="M866">
            <v>0.54385</v>
          </cell>
          <cell r="N866">
            <v>0.6699</v>
          </cell>
        </row>
        <row r="867">
          <cell r="L867">
            <v>126.6</v>
          </cell>
          <cell r="M867">
            <v>0.54375</v>
          </cell>
          <cell r="N867">
            <v>0.6698</v>
          </cell>
        </row>
        <row r="868">
          <cell r="L868">
            <v>126.7</v>
          </cell>
          <cell r="M868">
            <v>0.54365</v>
          </cell>
          <cell r="N868">
            <v>0.66965</v>
          </cell>
        </row>
        <row r="869">
          <cell r="L869">
            <v>126.8</v>
          </cell>
          <cell r="M869">
            <v>0.5435000000000001</v>
          </cell>
          <cell r="N869">
            <v>0.66955</v>
          </cell>
        </row>
        <row r="870">
          <cell r="L870">
            <v>126.9</v>
          </cell>
          <cell r="M870">
            <v>0.544</v>
          </cell>
          <cell r="N870">
            <v>0.66945</v>
          </cell>
        </row>
        <row r="871">
          <cell r="L871">
            <v>127</v>
          </cell>
          <cell r="M871">
            <v>0.54335</v>
          </cell>
          <cell r="N871">
            <v>0.6693</v>
          </cell>
        </row>
        <row r="872">
          <cell r="L872">
            <v>127.1</v>
          </cell>
          <cell r="M872">
            <v>0.54325</v>
          </cell>
          <cell r="N872">
            <v>0.66915</v>
          </cell>
        </row>
        <row r="873">
          <cell r="L873">
            <v>127.2</v>
          </cell>
          <cell r="M873">
            <v>0.54315</v>
          </cell>
          <cell r="N873">
            <v>0.66905</v>
          </cell>
        </row>
        <row r="874">
          <cell r="L874">
            <v>127.3</v>
          </cell>
          <cell r="M874">
            <v>0.5429999999999999</v>
          </cell>
          <cell r="N874">
            <v>0.66895</v>
          </cell>
        </row>
        <row r="875">
          <cell r="L875">
            <v>127.4</v>
          </cell>
          <cell r="M875">
            <v>0.5428999999999999</v>
          </cell>
          <cell r="N875">
            <v>0.6688</v>
          </cell>
        </row>
        <row r="876">
          <cell r="L876">
            <v>127.5</v>
          </cell>
          <cell r="M876">
            <v>0.5428</v>
          </cell>
          <cell r="N876">
            <v>0.6687</v>
          </cell>
        </row>
        <row r="877">
          <cell r="L877">
            <v>127.6</v>
          </cell>
          <cell r="M877">
            <v>0.5427</v>
          </cell>
          <cell r="N877">
            <v>0.6686</v>
          </cell>
        </row>
        <row r="878">
          <cell r="L878">
            <v>127.7</v>
          </cell>
          <cell r="M878">
            <v>0.5426500000000001</v>
          </cell>
          <cell r="N878">
            <v>0.66845</v>
          </cell>
        </row>
        <row r="879">
          <cell r="L879">
            <v>127.8</v>
          </cell>
          <cell r="M879">
            <v>0.5425</v>
          </cell>
          <cell r="N879">
            <v>0.66835</v>
          </cell>
        </row>
        <row r="880">
          <cell r="L880">
            <v>127.9</v>
          </cell>
          <cell r="M880">
            <v>0.543</v>
          </cell>
          <cell r="N880">
            <v>0.66825</v>
          </cell>
        </row>
        <row r="881">
          <cell r="L881">
            <v>128</v>
          </cell>
          <cell r="M881">
            <v>0.5423</v>
          </cell>
          <cell r="N881">
            <v>0.6681</v>
          </cell>
        </row>
        <row r="882">
          <cell r="L882">
            <v>128.1</v>
          </cell>
          <cell r="M882">
            <v>0.5422</v>
          </cell>
          <cell r="N882">
            <v>0.66795</v>
          </cell>
        </row>
        <row r="883">
          <cell r="L883">
            <v>128.2</v>
          </cell>
          <cell r="M883">
            <v>0.5421</v>
          </cell>
          <cell r="N883">
            <v>0.66785</v>
          </cell>
        </row>
        <row r="884">
          <cell r="L884">
            <v>128.3</v>
          </cell>
          <cell r="M884">
            <v>0.542</v>
          </cell>
          <cell r="N884">
            <v>0.66775</v>
          </cell>
        </row>
        <row r="885">
          <cell r="L885">
            <v>128.4</v>
          </cell>
          <cell r="M885">
            <v>0.5419</v>
          </cell>
          <cell r="N885">
            <v>0.66765</v>
          </cell>
        </row>
        <row r="886">
          <cell r="L886">
            <v>128.5</v>
          </cell>
          <cell r="M886">
            <v>0.5418000000000001</v>
          </cell>
          <cell r="N886">
            <v>0.6675</v>
          </cell>
        </row>
        <row r="887">
          <cell r="L887">
            <v>128.6</v>
          </cell>
          <cell r="M887">
            <v>0.5417000000000001</v>
          </cell>
          <cell r="N887">
            <v>0.6674</v>
          </cell>
        </row>
        <row r="888">
          <cell r="L888">
            <v>128.7</v>
          </cell>
          <cell r="M888">
            <v>0.5416</v>
          </cell>
          <cell r="N888">
            <v>0.6673</v>
          </cell>
        </row>
        <row r="889">
          <cell r="L889">
            <v>128.8</v>
          </cell>
          <cell r="M889">
            <v>0.54145</v>
          </cell>
          <cell r="N889">
            <v>0.66715</v>
          </cell>
        </row>
        <row r="890">
          <cell r="L890">
            <v>128.9</v>
          </cell>
          <cell r="M890">
            <v>0.542</v>
          </cell>
          <cell r="N890">
            <v>0.667</v>
          </cell>
        </row>
        <row r="891">
          <cell r="L891">
            <v>129</v>
          </cell>
          <cell r="M891">
            <v>0.5413</v>
          </cell>
          <cell r="N891">
            <v>0.6669</v>
          </cell>
        </row>
        <row r="892">
          <cell r="L892">
            <v>129.1</v>
          </cell>
          <cell r="M892">
            <v>0.5412</v>
          </cell>
          <cell r="N892">
            <v>0.6668</v>
          </cell>
        </row>
        <row r="893">
          <cell r="L893">
            <v>129.2</v>
          </cell>
          <cell r="M893">
            <v>0.5411</v>
          </cell>
          <cell r="N893">
            <v>0.66665</v>
          </cell>
        </row>
        <row r="894">
          <cell r="L894">
            <v>129.3</v>
          </cell>
          <cell r="M894">
            <v>0.54095</v>
          </cell>
          <cell r="N894">
            <v>0.66655</v>
          </cell>
        </row>
        <row r="895">
          <cell r="L895">
            <v>129.4</v>
          </cell>
          <cell r="M895">
            <v>0.5409</v>
          </cell>
          <cell r="N895">
            <v>0.66645</v>
          </cell>
        </row>
        <row r="896">
          <cell r="L896">
            <v>129.5</v>
          </cell>
          <cell r="M896">
            <v>0.5408</v>
          </cell>
          <cell r="N896">
            <v>0.66635</v>
          </cell>
        </row>
        <row r="897">
          <cell r="L897">
            <v>129.6</v>
          </cell>
          <cell r="M897">
            <v>0.5407</v>
          </cell>
          <cell r="N897">
            <v>0.6662</v>
          </cell>
        </row>
        <row r="898">
          <cell r="L898">
            <v>129.7</v>
          </cell>
          <cell r="M898">
            <v>0.5406</v>
          </cell>
          <cell r="N898">
            <v>0.6661</v>
          </cell>
        </row>
        <row r="899">
          <cell r="L899">
            <v>129.8</v>
          </cell>
          <cell r="M899">
            <v>0.5405</v>
          </cell>
          <cell r="N899">
            <v>0.666</v>
          </cell>
        </row>
        <row r="900">
          <cell r="L900">
            <v>129.9</v>
          </cell>
          <cell r="M900">
            <v>0.5409999999999999</v>
          </cell>
          <cell r="N900">
            <v>0.66585</v>
          </cell>
        </row>
        <row r="901">
          <cell r="L901">
            <v>130</v>
          </cell>
          <cell r="M901">
            <v>0.5403</v>
          </cell>
          <cell r="N901">
            <v>0.6657</v>
          </cell>
        </row>
        <row r="902">
          <cell r="L902">
            <v>130.1</v>
          </cell>
          <cell r="M902">
            <v>0.5402</v>
          </cell>
          <cell r="N902">
            <v>0.6656</v>
          </cell>
        </row>
        <row r="903">
          <cell r="L903">
            <v>130.2</v>
          </cell>
          <cell r="M903">
            <v>0.54005</v>
          </cell>
          <cell r="N903">
            <v>0.6655</v>
          </cell>
        </row>
        <row r="904">
          <cell r="L904">
            <v>130.3</v>
          </cell>
          <cell r="M904">
            <v>0.54</v>
          </cell>
          <cell r="N904">
            <v>0.6654</v>
          </cell>
        </row>
        <row r="905">
          <cell r="L905">
            <v>130.4</v>
          </cell>
          <cell r="M905">
            <v>0.5399</v>
          </cell>
          <cell r="N905">
            <v>0.66525</v>
          </cell>
        </row>
        <row r="906">
          <cell r="L906">
            <v>130.5</v>
          </cell>
          <cell r="M906">
            <v>0.53975</v>
          </cell>
          <cell r="N906">
            <v>0.66515</v>
          </cell>
        </row>
        <row r="907">
          <cell r="L907">
            <v>130.6</v>
          </cell>
          <cell r="M907">
            <v>0.53965</v>
          </cell>
          <cell r="N907">
            <v>0.66505</v>
          </cell>
        </row>
        <row r="908">
          <cell r="L908">
            <v>130.7</v>
          </cell>
          <cell r="M908">
            <v>0.5396000000000001</v>
          </cell>
          <cell r="N908">
            <v>0.6649</v>
          </cell>
        </row>
        <row r="909">
          <cell r="L909">
            <v>130.8</v>
          </cell>
          <cell r="M909">
            <v>0.5395</v>
          </cell>
          <cell r="N909">
            <v>0.6648</v>
          </cell>
        </row>
        <row r="910">
          <cell r="L910">
            <v>130.9</v>
          </cell>
          <cell r="M910">
            <v>0.54</v>
          </cell>
          <cell r="N910">
            <v>0.66465</v>
          </cell>
        </row>
        <row r="911">
          <cell r="L911">
            <v>131</v>
          </cell>
          <cell r="M911">
            <v>0.5393</v>
          </cell>
          <cell r="N911">
            <v>0.66455</v>
          </cell>
        </row>
        <row r="912">
          <cell r="L912">
            <v>131.1</v>
          </cell>
          <cell r="M912">
            <v>0.5392</v>
          </cell>
          <cell r="N912">
            <v>0.6644</v>
          </cell>
        </row>
        <row r="913">
          <cell r="L913">
            <v>131.2</v>
          </cell>
          <cell r="M913">
            <v>0.53915</v>
          </cell>
          <cell r="N913">
            <v>0.6643</v>
          </cell>
        </row>
        <row r="914">
          <cell r="L914">
            <v>131.3</v>
          </cell>
          <cell r="M914">
            <v>0.5389999999999999</v>
          </cell>
          <cell r="N914">
            <v>0.6642</v>
          </cell>
        </row>
        <row r="915">
          <cell r="L915">
            <v>131.4</v>
          </cell>
          <cell r="M915">
            <v>0.5388999999999999</v>
          </cell>
          <cell r="N915">
            <v>0.6641</v>
          </cell>
        </row>
        <row r="916">
          <cell r="L916">
            <v>131.5</v>
          </cell>
          <cell r="M916">
            <v>0.5388</v>
          </cell>
          <cell r="N916">
            <v>0.66395</v>
          </cell>
        </row>
        <row r="917">
          <cell r="L917">
            <v>131.6</v>
          </cell>
          <cell r="M917">
            <v>0.53875</v>
          </cell>
          <cell r="N917">
            <v>0.66385</v>
          </cell>
        </row>
        <row r="918">
          <cell r="L918">
            <v>131.7</v>
          </cell>
          <cell r="M918">
            <v>0.5386500000000001</v>
          </cell>
          <cell r="N918">
            <v>0.66375</v>
          </cell>
        </row>
        <row r="919">
          <cell r="L919">
            <v>131.8</v>
          </cell>
          <cell r="M919">
            <v>0.5385</v>
          </cell>
          <cell r="N919">
            <v>0.66365</v>
          </cell>
        </row>
        <row r="920">
          <cell r="L920">
            <v>131.9</v>
          </cell>
          <cell r="M920">
            <v>0.53905</v>
          </cell>
          <cell r="N920">
            <v>0.66345</v>
          </cell>
        </row>
        <row r="921">
          <cell r="L921">
            <v>132</v>
          </cell>
          <cell r="M921">
            <v>0.53835</v>
          </cell>
          <cell r="N921">
            <v>0.66335</v>
          </cell>
        </row>
        <row r="922">
          <cell r="L922">
            <v>132.1</v>
          </cell>
          <cell r="M922">
            <v>0.5382499999999999</v>
          </cell>
          <cell r="N922">
            <v>0.66325</v>
          </cell>
        </row>
        <row r="923">
          <cell r="L923">
            <v>132.2</v>
          </cell>
          <cell r="M923">
            <v>0.5381499999999999</v>
          </cell>
          <cell r="N923">
            <v>0.66315</v>
          </cell>
        </row>
        <row r="924">
          <cell r="L924">
            <v>132.3</v>
          </cell>
          <cell r="M924">
            <v>0.5380499999999999</v>
          </cell>
          <cell r="N924">
            <v>0.663</v>
          </cell>
        </row>
        <row r="925">
          <cell r="L925">
            <v>132.4</v>
          </cell>
          <cell r="M925">
            <v>0.5379499999999999</v>
          </cell>
          <cell r="N925">
            <v>0.6629</v>
          </cell>
        </row>
        <row r="926">
          <cell r="L926">
            <v>132.5</v>
          </cell>
          <cell r="M926">
            <v>0.5378499999999999</v>
          </cell>
          <cell r="N926">
            <v>0.6628</v>
          </cell>
        </row>
        <row r="927">
          <cell r="L927">
            <v>132.6</v>
          </cell>
          <cell r="M927">
            <v>0.53775</v>
          </cell>
          <cell r="N927">
            <v>0.6627</v>
          </cell>
        </row>
        <row r="928">
          <cell r="L928">
            <v>132.7</v>
          </cell>
          <cell r="M928">
            <v>0.5377000000000001</v>
          </cell>
          <cell r="N928">
            <v>0.66255</v>
          </cell>
        </row>
        <row r="929">
          <cell r="L929">
            <v>132.8</v>
          </cell>
          <cell r="M929">
            <v>0.53755</v>
          </cell>
          <cell r="N929">
            <v>0.66245</v>
          </cell>
        </row>
        <row r="930">
          <cell r="L930">
            <v>132.9</v>
          </cell>
          <cell r="M930">
            <v>0.53805</v>
          </cell>
          <cell r="N930">
            <v>0.66235</v>
          </cell>
        </row>
        <row r="931">
          <cell r="L931">
            <v>133</v>
          </cell>
          <cell r="M931">
            <v>0.5374</v>
          </cell>
          <cell r="N931">
            <v>0.6622</v>
          </cell>
        </row>
        <row r="932">
          <cell r="L932">
            <v>133.1</v>
          </cell>
          <cell r="M932">
            <v>0.5373</v>
          </cell>
          <cell r="N932">
            <v>0.66205</v>
          </cell>
        </row>
        <row r="933">
          <cell r="L933">
            <v>133.2</v>
          </cell>
          <cell r="M933">
            <v>0.5372</v>
          </cell>
          <cell r="N933">
            <v>0.66195</v>
          </cell>
        </row>
        <row r="934">
          <cell r="L934">
            <v>133.3</v>
          </cell>
          <cell r="M934">
            <v>0.53705</v>
          </cell>
          <cell r="N934">
            <v>0.68185</v>
          </cell>
        </row>
        <row r="935">
          <cell r="L935">
            <v>133.4</v>
          </cell>
          <cell r="M935">
            <v>0.537</v>
          </cell>
          <cell r="N935">
            <v>0.66175</v>
          </cell>
        </row>
        <row r="936">
          <cell r="L936">
            <v>133.5</v>
          </cell>
          <cell r="M936">
            <v>0.5368999999999999</v>
          </cell>
          <cell r="N936">
            <v>0.6616</v>
          </cell>
        </row>
        <row r="937">
          <cell r="L937">
            <v>133.6</v>
          </cell>
          <cell r="M937">
            <v>0.5367999999999999</v>
          </cell>
          <cell r="N937">
            <v>0.6615</v>
          </cell>
        </row>
        <row r="938">
          <cell r="L938">
            <v>133.7</v>
          </cell>
          <cell r="M938">
            <v>0.5367500000000001</v>
          </cell>
          <cell r="N938">
            <v>0.6614</v>
          </cell>
        </row>
        <row r="939">
          <cell r="L939">
            <v>133.8</v>
          </cell>
          <cell r="M939">
            <v>0.5366</v>
          </cell>
          <cell r="N939">
            <v>0.6613</v>
          </cell>
        </row>
        <row r="940">
          <cell r="L940">
            <v>133.9</v>
          </cell>
          <cell r="M940">
            <v>0.5370999999999999</v>
          </cell>
          <cell r="N940">
            <v>0.66115</v>
          </cell>
        </row>
        <row r="941">
          <cell r="L941">
            <v>134</v>
          </cell>
          <cell r="M941">
            <v>0.53645</v>
          </cell>
          <cell r="N941">
            <v>0.66105</v>
          </cell>
        </row>
        <row r="942">
          <cell r="L942">
            <v>134.1</v>
          </cell>
          <cell r="M942">
            <v>0.53635</v>
          </cell>
          <cell r="N942">
            <v>0.6609</v>
          </cell>
        </row>
        <row r="943">
          <cell r="L943">
            <v>134.2</v>
          </cell>
          <cell r="M943">
            <v>0.53625</v>
          </cell>
          <cell r="N943">
            <v>0.6608</v>
          </cell>
        </row>
        <row r="944">
          <cell r="L944">
            <v>134.3</v>
          </cell>
          <cell r="M944">
            <v>0.5361</v>
          </cell>
          <cell r="N944">
            <v>0.6607</v>
          </cell>
        </row>
        <row r="945">
          <cell r="L945">
            <v>134.4</v>
          </cell>
          <cell r="M945">
            <v>0.53605</v>
          </cell>
          <cell r="N945">
            <v>0.66055</v>
          </cell>
        </row>
        <row r="946">
          <cell r="L946">
            <v>134.5</v>
          </cell>
          <cell r="M946">
            <v>0.53595</v>
          </cell>
          <cell r="N946">
            <v>0.66045</v>
          </cell>
        </row>
        <row r="947">
          <cell r="L947">
            <v>134.6</v>
          </cell>
          <cell r="M947">
            <v>0.5358499999999999</v>
          </cell>
          <cell r="N947">
            <v>0.66035</v>
          </cell>
        </row>
        <row r="948">
          <cell r="L948">
            <v>134.7</v>
          </cell>
          <cell r="M948">
            <v>0.5358</v>
          </cell>
          <cell r="N948">
            <v>0.66025</v>
          </cell>
        </row>
        <row r="949">
          <cell r="L949">
            <v>134.8</v>
          </cell>
          <cell r="M949">
            <v>0.53565</v>
          </cell>
          <cell r="N949">
            <v>0.6601</v>
          </cell>
        </row>
        <row r="950">
          <cell r="L950">
            <v>134.9</v>
          </cell>
          <cell r="M950">
            <v>0.53615</v>
          </cell>
          <cell r="N950">
            <v>0.66</v>
          </cell>
        </row>
        <row r="951">
          <cell r="L951">
            <v>135</v>
          </cell>
          <cell r="M951">
            <v>0.5355000000000001</v>
          </cell>
          <cell r="N951">
            <v>0.6599</v>
          </cell>
        </row>
        <row r="952">
          <cell r="L952">
            <v>135.1</v>
          </cell>
          <cell r="M952">
            <v>0.5354</v>
          </cell>
          <cell r="N952">
            <v>0.6598</v>
          </cell>
        </row>
        <row r="953">
          <cell r="L953">
            <v>135.2</v>
          </cell>
          <cell r="M953">
            <v>0.5353</v>
          </cell>
          <cell r="N953">
            <v>0.65965</v>
          </cell>
        </row>
        <row r="954">
          <cell r="L954">
            <v>135.3</v>
          </cell>
          <cell r="M954">
            <v>0.5352</v>
          </cell>
          <cell r="N954">
            <v>0.6595</v>
          </cell>
        </row>
        <row r="955">
          <cell r="L955">
            <v>135.4</v>
          </cell>
          <cell r="M955">
            <v>0.5350999999999999</v>
          </cell>
          <cell r="N955">
            <v>0.6594</v>
          </cell>
        </row>
        <row r="956">
          <cell r="L956">
            <v>135.5</v>
          </cell>
          <cell r="M956">
            <v>0.535</v>
          </cell>
          <cell r="N956">
            <v>0.6593</v>
          </cell>
        </row>
        <row r="957">
          <cell r="L957">
            <v>135.6</v>
          </cell>
          <cell r="M957">
            <v>0.53495</v>
          </cell>
          <cell r="N957">
            <v>0.65915</v>
          </cell>
        </row>
        <row r="958">
          <cell r="L958">
            <v>135.7</v>
          </cell>
          <cell r="M958">
            <v>0.53485</v>
          </cell>
          <cell r="N958">
            <v>0.65905</v>
          </cell>
        </row>
        <row r="959">
          <cell r="L959">
            <v>135.8</v>
          </cell>
          <cell r="M959">
            <v>0.5347</v>
          </cell>
          <cell r="N959">
            <v>0.65895</v>
          </cell>
        </row>
        <row r="960">
          <cell r="L960">
            <v>135.9</v>
          </cell>
          <cell r="M960">
            <v>0.53525</v>
          </cell>
          <cell r="N960">
            <v>0.65885</v>
          </cell>
        </row>
        <row r="961">
          <cell r="L961">
            <v>136</v>
          </cell>
          <cell r="M961">
            <v>0.5345500000000001</v>
          </cell>
          <cell r="N961">
            <v>0.65875</v>
          </cell>
        </row>
        <row r="962">
          <cell r="L962">
            <v>136.1</v>
          </cell>
          <cell r="M962">
            <v>0.5344500000000001</v>
          </cell>
          <cell r="N962">
            <v>0.6586</v>
          </cell>
        </row>
        <row r="963">
          <cell r="L963">
            <v>136.2</v>
          </cell>
          <cell r="M963">
            <v>0.5344</v>
          </cell>
          <cell r="N963">
            <v>0.6585</v>
          </cell>
        </row>
        <row r="964">
          <cell r="L964">
            <v>136.3</v>
          </cell>
          <cell r="M964">
            <v>0.5343</v>
          </cell>
          <cell r="N964">
            <v>0.6584</v>
          </cell>
        </row>
        <row r="965">
          <cell r="L965">
            <v>136.4</v>
          </cell>
          <cell r="M965">
            <v>0.53415</v>
          </cell>
          <cell r="N965">
            <v>0.6583</v>
          </cell>
        </row>
        <row r="966">
          <cell r="L966">
            <v>136.5</v>
          </cell>
          <cell r="M966">
            <v>0.5341</v>
          </cell>
          <cell r="N966">
            <v>0.65815</v>
          </cell>
        </row>
        <row r="967">
          <cell r="L967">
            <v>136.6</v>
          </cell>
          <cell r="M967">
            <v>0.534</v>
          </cell>
          <cell r="N967">
            <v>0.65805</v>
          </cell>
        </row>
        <row r="968">
          <cell r="L968">
            <v>136.7</v>
          </cell>
          <cell r="M968">
            <v>0.5339499999999999</v>
          </cell>
          <cell r="N968">
            <v>0.65795</v>
          </cell>
        </row>
        <row r="969">
          <cell r="L969">
            <v>136.8</v>
          </cell>
          <cell r="M969">
            <v>0.5338499999999999</v>
          </cell>
          <cell r="N969">
            <v>0.6578</v>
          </cell>
        </row>
        <row r="970">
          <cell r="L970">
            <v>136.9</v>
          </cell>
          <cell r="M970">
            <v>0.5343</v>
          </cell>
          <cell r="N970">
            <v>0.6577</v>
          </cell>
        </row>
        <row r="971">
          <cell r="L971">
            <v>137</v>
          </cell>
          <cell r="M971">
            <v>0.5337000000000001</v>
          </cell>
          <cell r="N971">
            <v>0.65755</v>
          </cell>
        </row>
        <row r="972">
          <cell r="L972">
            <v>137.1</v>
          </cell>
          <cell r="M972">
            <v>0.5336000000000001</v>
          </cell>
          <cell r="N972">
            <v>0.65745</v>
          </cell>
        </row>
        <row r="973">
          <cell r="L973">
            <v>137.2</v>
          </cell>
          <cell r="M973">
            <v>0.5335</v>
          </cell>
          <cell r="N973">
            <v>0.65735</v>
          </cell>
        </row>
        <row r="974">
          <cell r="L974">
            <v>137.3</v>
          </cell>
          <cell r="M974">
            <v>0.53345</v>
          </cell>
          <cell r="N974">
            <v>0.65725</v>
          </cell>
        </row>
        <row r="975">
          <cell r="L975">
            <v>137.4</v>
          </cell>
          <cell r="M975">
            <v>0.5333</v>
          </cell>
          <cell r="N975">
            <v>0.6571</v>
          </cell>
        </row>
        <row r="976">
          <cell r="L976">
            <v>137.5</v>
          </cell>
          <cell r="M976">
            <v>0.5332</v>
          </cell>
          <cell r="N976">
            <v>0.657</v>
          </cell>
        </row>
        <row r="977">
          <cell r="L977">
            <v>137.6</v>
          </cell>
          <cell r="M977">
            <v>0.53315</v>
          </cell>
          <cell r="N977">
            <v>0.6569</v>
          </cell>
        </row>
        <row r="978">
          <cell r="L978">
            <v>137.7</v>
          </cell>
          <cell r="M978">
            <v>0.53305</v>
          </cell>
          <cell r="N978">
            <v>0.6568</v>
          </cell>
        </row>
        <row r="979">
          <cell r="L979">
            <v>137.8</v>
          </cell>
          <cell r="M979">
            <v>0.533</v>
          </cell>
          <cell r="N979">
            <v>0.6567</v>
          </cell>
        </row>
        <row r="980">
          <cell r="L980">
            <v>137.9</v>
          </cell>
          <cell r="M980">
            <v>0.53345</v>
          </cell>
          <cell r="N980">
            <v>0.65655</v>
          </cell>
        </row>
        <row r="981">
          <cell r="L981">
            <v>138</v>
          </cell>
          <cell r="M981">
            <v>0.5328</v>
          </cell>
          <cell r="N981">
            <v>0.65645</v>
          </cell>
        </row>
        <row r="982">
          <cell r="L982">
            <v>138.1</v>
          </cell>
          <cell r="M982">
            <v>0.5327500000000001</v>
          </cell>
          <cell r="N982">
            <v>0.65635</v>
          </cell>
        </row>
        <row r="983">
          <cell r="L983">
            <v>138.2</v>
          </cell>
          <cell r="M983">
            <v>0.53265</v>
          </cell>
          <cell r="N983">
            <v>0.65625</v>
          </cell>
        </row>
        <row r="984">
          <cell r="L984">
            <v>138.3</v>
          </cell>
          <cell r="M984">
            <v>0.53255</v>
          </cell>
          <cell r="N984">
            <v>0.6561</v>
          </cell>
        </row>
        <row r="985">
          <cell r="L985">
            <v>138.4</v>
          </cell>
          <cell r="M985">
            <v>0.53245</v>
          </cell>
          <cell r="N985">
            <v>0.656</v>
          </cell>
        </row>
        <row r="986">
          <cell r="L986">
            <v>138.5</v>
          </cell>
          <cell r="M986">
            <v>0.53235</v>
          </cell>
          <cell r="N986">
            <v>0.6559</v>
          </cell>
        </row>
        <row r="987">
          <cell r="L987">
            <v>138.6</v>
          </cell>
          <cell r="M987">
            <v>0.5323</v>
          </cell>
          <cell r="N987">
            <v>0.6558</v>
          </cell>
        </row>
        <row r="988">
          <cell r="L988">
            <v>138.7</v>
          </cell>
          <cell r="M988">
            <v>0.5322</v>
          </cell>
          <cell r="N988">
            <v>0.6557</v>
          </cell>
        </row>
        <row r="989">
          <cell r="L989">
            <v>138.8</v>
          </cell>
          <cell r="M989">
            <v>0.5321</v>
          </cell>
          <cell r="N989">
            <v>0.65555</v>
          </cell>
        </row>
        <row r="990">
          <cell r="L990">
            <v>138.9</v>
          </cell>
          <cell r="M990">
            <v>0.5326</v>
          </cell>
          <cell r="N990">
            <v>0.6554</v>
          </cell>
        </row>
        <row r="991">
          <cell r="L991">
            <v>139</v>
          </cell>
          <cell r="M991">
            <v>0.5319499999999999</v>
          </cell>
          <cell r="N991">
            <v>0.6553</v>
          </cell>
        </row>
        <row r="992">
          <cell r="L992">
            <v>139.1</v>
          </cell>
          <cell r="M992">
            <v>0.5318499999999999</v>
          </cell>
          <cell r="N992">
            <v>0.6552</v>
          </cell>
        </row>
        <row r="993">
          <cell r="L993">
            <v>139.2</v>
          </cell>
          <cell r="M993">
            <v>0.5318</v>
          </cell>
          <cell r="N993">
            <v>0.6551</v>
          </cell>
        </row>
        <row r="994">
          <cell r="L994">
            <v>139.3</v>
          </cell>
          <cell r="M994">
            <v>0.5317000000000001</v>
          </cell>
          <cell r="N994">
            <v>0.65495</v>
          </cell>
        </row>
        <row r="995">
          <cell r="L995">
            <v>139.4</v>
          </cell>
          <cell r="M995">
            <v>0.5316000000000001</v>
          </cell>
          <cell r="N995">
            <v>0.65485</v>
          </cell>
        </row>
        <row r="996">
          <cell r="L996">
            <v>139.5</v>
          </cell>
          <cell r="M996">
            <v>0.5315000000000001</v>
          </cell>
          <cell r="N996">
            <v>0.65475</v>
          </cell>
        </row>
        <row r="997">
          <cell r="L997">
            <v>139.6</v>
          </cell>
          <cell r="M997">
            <v>0.5314000000000001</v>
          </cell>
          <cell r="N997">
            <v>0.65465</v>
          </cell>
        </row>
        <row r="998">
          <cell r="L998">
            <v>139.7</v>
          </cell>
          <cell r="M998">
            <v>0.53135</v>
          </cell>
          <cell r="N998">
            <v>0.65455</v>
          </cell>
        </row>
        <row r="999">
          <cell r="L999">
            <v>139.8</v>
          </cell>
          <cell r="M999">
            <v>0.53125</v>
          </cell>
          <cell r="N999">
            <v>0.6544</v>
          </cell>
        </row>
        <row r="1000">
          <cell r="L1000">
            <v>139.9</v>
          </cell>
          <cell r="M1000">
            <v>0.53175</v>
          </cell>
          <cell r="N1000">
            <v>0.6543</v>
          </cell>
        </row>
        <row r="1001">
          <cell r="L1001">
            <v>140</v>
          </cell>
          <cell r="M1001">
            <v>0.5310999999999999</v>
          </cell>
          <cell r="N1001">
            <v>0.6542</v>
          </cell>
        </row>
        <row r="1002">
          <cell r="L1002">
            <v>140.1</v>
          </cell>
          <cell r="M1002">
            <v>0.5309999999999999</v>
          </cell>
          <cell r="N1002">
            <v>0.65414</v>
          </cell>
        </row>
        <row r="1003">
          <cell r="L1003">
            <v>140.2</v>
          </cell>
          <cell r="M1003">
            <v>0.53095</v>
          </cell>
          <cell r="N1003">
            <v>0.65404</v>
          </cell>
        </row>
        <row r="1004">
          <cell r="L1004">
            <v>140.3</v>
          </cell>
          <cell r="M1004">
            <v>0.53085</v>
          </cell>
          <cell r="N1004">
            <v>0.65393</v>
          </cell>
        </row>
        <row r="1005">
          <cell r="L1005">
            <v>140.4</v>
          </cell>
          <cell r="M1005">
            <v>0.53075</v>
          </cell>
          <cell r="N1005">
            <v>0.65383</v>
          </cell>
        </row>
        <row r="1006">
          <cell r="L1006">
            <v>140.5</v>
          </cell>
          <cell r="M1006">
            <v>0.5306500000000001</v>
          </cell>
          <cell r="N1006">
            <v>0.65372</v>
          </cell>
        </row>
        <row r="1007">
          <cell r="L1007">
            <v>140.6</v>
          </cell>
          <cell r="M1007">
            <v>0.5306</v>
          </cell>
          <cell r="N1007">
            <v>0.65362</v>
          </cell>
        </row>
        <row r="1008">
          <cell r="L1008">
            <v>140.7</v>
          </cell>
          <cell r="M1008">
            <v>0.5305</v>
          </cell>
          <cell r="N1008">
            <v>0.65351</v>
          </cell>
        </row>
        <row r="1009">
          <cell r="L1009">
            <v>140.8</v>
          </cell>
          <cell r="M1009">
            <v>0.5304</v>
          </cell>
          <cell r="N1009">
            <v>0.65341</v>
          </cell>
        </row>
        <row r="1010">
          <cell r="L1010">
            <v>140.9</v>
          </cell>
          <cell r="M1010">
            <v>0.5308999999999999</v>
          </cell>
          <cell r="N1010">
            <v>0.6533</v>
          </cell>
        </row>
        <row r="1011">
          <cell r="L1011">
            <v>141</v>
          </cell>
          <cell r="M1011">
            <v>0.53025</v>
          </cell>
          <cell r="N1011">
            <v>0.6532</v>
          </cell>
        </row>
        <row r="1012">
          <cell r="L1012">
            <v>141.1</v>
          </cell>
          <cell r="M1012">
            <v>0.5302</v>
          </cell>
          <cell r="N1012">
            <v>0.65309</v>
          </cell>
        </row>
        <row r="1013">
          <cell r="L1013">
            <v>141.2</v>
          </cell>
          <cell r="M1013">
            <v>0.5301</v>
          </cell>
          <cell r="N1013">
            <v>0.65299</v>
          </cell>
        </row>
        <row r="1014">
          <cell r="L1014">
            <v>141.3</v>
          </cell>
          <cell r="M1014">
            <v>0.53</v>
          </cell>
          <cell r="N1014">
            <v>0.65288</v>
          </cell>
        </row>
        <row r="1015">
          <cell r="L1015">
            <v>141.4</v>
          </cell>
          <cell r="M1015">
            <v>0.5299</v>
          </cell>
          <cell r="N1015">
            <v>0.65278</v>
          </cell>
        </row>
        <row r="1016">
          <cell r="L1016">
            <v>141.5</v>
          </cell>
          <cell r="M1016">
            <v>0.5298</v>
          </cell>
          <cell r="N1016">
            <v>0.65267</v>
          </cell>
        </row>
        <row r="1017">
          <cell r="L1017">
            <v>141.6</v>
          </cell>
          <cell r="M1017">
            <v>0.5297499999999999</v>
          </cell>
          <cell r="N1017">
            <v>0.65257</v>
          </cell>
        </row>
        <row r="1018">
          <cell r="L1018">
            <v>141.7</v>
          </cell>
          <cell r="M1018">
            <v>0.52965</v>
          </cell>
          <cell r="N1018">
            <v>0.65246</v>
          </cell>
        </row>
        <row r="1019">
          <cell r="L1019">
            <v>141.8</v>
          </cell>
          <cell r="M1019">
            <v>0.5296</v>
          </cell>
          <cell r="N1019">
            <v>0.65241</v>
          </cell>
        </row>
        <row r="1020">
          <cell r="L1020">
            <v>141.9</v>
          </cell>
          <cell r="M1020">
            <v>0.5300499999999999</v>
          </cell>
          <cell r="N1020">
            <v>0.6523</v>
          </cell>
        </row>
        <row r="1021">
          <cell r="L1021">
            <v>142</v>
          </cell>
          <cell r="M1021">
            <v>0.5294</v>
          </cell>
          <cell r="N1021">
            <v>0.6522</v>
          </cell>
        </row>
        <row r="1022">
          <cell r="L1022">
            <v>142.1</v>
          </cell>
          <cell r="M1022">
            <v>0.52935</v>
          </cell>
          <cell r="N1022">
            <v>0.65209</v>
          </cell>
        </row>
        <row r="1023">
          <cell r="L1023">
            <v>142.2</v>
          </cell>
          <cell r="M1023">
            <v>0.5293</v>
          </cell>
          <cell r="N1023">
            <v>0.65199</v>
          </cell>
        </row>
        <row r="1024">
          <cell r="L1024">
            <v>142.3</v>
          </cell>
          <cell r="M1024">
            <v>0.5292</v>
          </cell>
          <cell r="N1024">
            <v>0.65188</v>
          </cell>
        </row>
        <row r="1025">
          <cell r="L1025">
            <v>142.4</v>
          </cell>
          <cell r="M1025">
            <v>0.52905</v>
          </cell>
          <cell r="N1025">
            <v>0.65179</v>
          </cell>
        </row>
        <row r="1026">
          <cell r="L1026">
            <v>142.5</v>
          </cell>
          <cell r="M1026">
            <v>0.52895</v>
          </cell>
          <cell r="N1026">
            <v>0.65168</v>
          </cell>
        </row>
        <row r="1027">
          <cell r="L1027">
            <v>142.6</v>
          </cell>
          <cell r="M1027">
            <v>0.5288999999999999</v>
          </cell>
          <cell r="N1027">
            <v>0.65158</v>
          </cell>
        </row>
        <row r="1028">
          <cell r="L1028">
            <v>142.7</v>
          </cell>
          <cell r="M1028">
            <v>0.5287999999999999</v>
          </cell>
          <cell r="N1028">
            <v>0.65147</v>
          </cell>
        </row>
        <row r="1029">
          <cell r="L1029">
            <v>142.8</v>
          </cell>
          <cell r="M1029">
            <v>0.52875</v>
          </cell>
          <cell r="N1029">
            <v>0.65137</v>
          </cell>
        </row>
        <row r="1030">
          <cell r="L1030">
            <v>142.9</v>
          </cell>
          <cell r="M1030">
            <v>0.5292</v>
          </cell>
          <cell r="N1030">
            <v>0.65126</v>
          </cell>
        </row>
        <row r="1031">
          <cell r="L1031">
            <v>143</v>
          </cell>
          <cell r="M1031">
            <v>0.5286</v>
          </cell>
          <cell r="N1031">
            <v>0.65116</v>
          </cell>
        </row>
        <row r="1032">
          <cell r="L1032">
            <v>143.1</v>
          </cell>
          <cell r="M1032">
            <v>0.5285</v>
          </cell>
          <cell r="N1032">
            <v>0.65105</v>
          </cell>
        </row>
        <row r="1033">
          <cell r="L1033">
            <v>143.2</v>
          </cell>
          <cell r="M1033">
            <v>0.5284500000000001</v>
          </cell>
          <cell r="N1033">
            <v>0.65095</v>
          </cell>
        </row>
        <row r="1034">
          <cell r="L1034">
            <v>143.3</v>
          </cell>
          <cell r="M1034">
            <v>0.52835</v>
          </cell>
          <cell r="N1034">
            <v>0.65084</v>
          </cell>
        </row>
        <row r="1035">
          <cell r="L1035">
            <v>143.4</v>
          </cell>
          <cell r="M1035">
            <v>0.52825</v>
          </cell>
          <cell r="N1035">
            <v>0.65076</v>
          </cell>
        </row>
        <row r="1036">
          <cell r="L1036">
            <v>143.5</v>
          </cell>
          <cell r="M1036">
            <v>0.52815</v>
          </cell>
          <cell r="N1036">
            <v>0.65068</v>
          </cell>
        </row>
        <row r="1037">
          <cell r="L1037">
            <v>143.6</v>
          </cell>
          <cell r="M1037">
            <v>0.52805</v>
          </cell>
          <cell r="N1037">
            <v>0.65058</v>
          </cell>
        </row>
        <row r="1038">
          <cell r="L1038">
            <v>143.7</v>
          </cell>
          <cell r="M1038">
            <v>0.528</v>
          </cell>
          <cell r="N1038">
            <v>0.65047</v>
          </cell>
        </row>
        <row r="1039">
          <cell r="L1039">
            <v>143.8</v>
          </cell>
          <cell r="M1039">
            <v>0.5279</v>
          </cell>
          <cell r="N1039">
            <v>0.65037</v>
          </cell>
        </row>
        <row r="1040">
          <cell r="L1040">
            <v>143.9</v>
          </cell>
          <cell r="M1040">
            <v>0.5284</v>
          </cell>
          <cell r="N1040">
            <v>0.65026</v>
          </cell>
        </row>
        <row r="1041">
          <cell r="L1041">
            <v>144</v>
          </cell>
          <cell r="M1041">
            <v>0.5277499999999999</v>
          </cell>
          <cell r="N1041">
            <v>0.65016</v>
          </cell>
        </row>
        <row r="1042">
          <cell r="L1042">
            <v>144.1</v>
          </cell>
          <cell r="M1042">
            <v>0.5277000000000001</v>
          </cell>
          <cell r="N1042">
            <v>0.65005</v>
          </cell>
        </row>
        <row r="1043">
          <cell r="L1043">
            <v>144.2</v>
          </cell>
          <cell r="M1043">
            <v>0.5276000000000001</v>
          </cell>
          <cell r="N1043">
            <v>0.64995</v>
          </cell>
        </row>
        <row r="1044">
          <cell r="L1044">
            <v>144.3</v>
          </cell>
          <cell r="M1044">
            <v>0.5275</v>
          </cell>
          <cell r="N1044">
            <v>0.64989</v>
          </cell>
        </row>
        <row r="1045">
          <cell r="L1045">
            <v>144.4</v>
          </cell>
          <cell r="M1045">
            <v>0.52745</v>
          </cell>
          <cell r="N1045">
            <v>0.64979</v>
          </cell>
        </row>
        <row r="1046">
          <cell r="L1046">
            <v>144.5</v>
          </cell>
          <cell r="M1046">
            <v>0.52735</v>
          </cell>
          <cell r="N1046">
            <v>0.64968</v>
          </cell>
        </row>
        <row r="1047">
          <cell r="L1047">
            <v>144.6</v>
          </cell>
          <cell r="M1047">
            <v>0.52725</v>
          </cell>
          <cell r="N1047">
            <v>0.64958</v>
          </cell>
        </row>
        <row r="1048">
          <cell r="L1048">
            <v>144.7</v>
          </cell>
          <cell r="M1048">
            <v>0.52715</v>
          </cell>
          <cell r="N1048">
            <v>0.64947</v>
          </cell>
        </row>
        <row r="1049">
          <cell r="L1049">
            <v>144.8</v>
          </cell>
          <cell r="M1049">
            <v>0.5271</v>
          </cell>
          <cell r="N1049">
            <v>0.64937</v>
          </cell>
        </row>
        <row r="1050">
          <cell r="L1050">
            <v>144.9</v>
          </cell>
          <cell r="M1050">
            <v>0.52755</v>
          </cell>
          <cell r="N1050">
            <v>0.64926</v>
          </cell>
        </row>
        <row r="1051">
          <cell r="L1051">
            <v>145</v>
          </cell>
          <cell r="M1051">
            <v>0.52695</v>
          </cell>
          <cell r="N1051">
            <v>0.64921</v>
          </cell>
        </row>
        <row r="1052">
          <cell r="L1052">
            <v>145.1</v>
          </cell>
          <cell r="M1052">
            <v>0.52685</v>
          </cell>
          <cell r="N1052">
            <v>0.64911</v>
          </cell>
        </row>
        <row r="1053">
          <cell r="L1053">
            <v>145.2</v>
          </cell>
          <cell r="M1053">
            <v>0.5267499999999999</v>
          </cell>
          <cell r="N1053">
            <v>0.64901</v>
          </cell>
        </row>
        <row r="1054">
          <cell r="L1054">
            <v>145.3</v>
          </cell>
          <cell r="M1054">
            <v>0.5267</v>
          </cell>
          <cell r="N1054">
            <v>0.64891</v>
          </cell>
        </row>
        <row r="1055">
          <cell r="L1055">
            <v>145.4</v>
          </cell>
          <cell r="M1055">
            <v>0.5266</v>
          </cell>
          <cell r="N1055">
            <v>0.64881</v>
          </cell>
        </row>
        <row r="1056">
          <cell r="L1056">
            <v>145.5</v>
          </cell>
          <cell r="M1056">
            <v>0.52655</v>
          </cell>
          <cell r="N1056">
            <v>0.64871</v>
          </cell>
        </row>
        <row r="1057">
          <cell r="L1057">
            <v>145.6</v>
          </cell>
          <cell r="M1057">
            <v>0.52645</v>
          </cell>
          <cell r="N1057">
            <v>0.64866</v>
          </cell>
        </row>
        <row r="1058">
          <cell r="L1058">
            <v>145.7</v>
          </cell>
          <cell r="M1058">
            <v>0.5264</v>
          </cell>
          <cell r="N1058">
            <v>0.64856</v>
          </cell>
        </row>
        <row r="1059">
          <cell r="L1059">
            <v>145.8</v>
          </cell>
          <cell r="M1059">
            <v>0.5263</v>
          </cell>
          <cell r="N1059">
            <v>0.64846</v>
          </cell>
        </row>
        <row r="1060">
          <cell r="L1060">
            <v>145.9</v>
          </cell>
          <cell r="M1060">
            <v>0.52675</v>
          </cell>
          <cell r="N1060">
            <v>0.64826</v>
          </cell>
        </row>
        <row r="1061">
          <cell r="L1061">
            <v>146</v>
          </cell>
          <cell r="M1061">
            <v>0.52615</v>
          </cell>
          <cell r="N1061">
            <v>0.64826</v>
          </cell>
        </row>
        <row r="1062">
          <cell r="L1062">
            <v>146.1</v>
          </cell>
          <cell r="M1062">
            <v>0.5261</v>
          </cell>
          <cell r="N1062">
            <v>0.64821</v>
          </cell>
        </row>
        <row r="1063">
          <cell r="L1063">
            <v>146.2</v>
          </cell>
          <cell r="M1063">
            <v>0.526</v>
          </cell>
          <cell r="N1063">
            <v>0.64811</v>
          </cell>
        </row>
        <row r="1064">
          <cell r="L1064">
            <v>146.3</v>
          </cell>
          <cell r="M1064">
            <v>0.5259</v>
          </cell>
          <cell r="N1064">
            <v>0.64801</v>
          </cell>
        </row>
        <row r="1065">
          <cell r="L1065">
            <v>146.4</v>
          </cell>
          <cell r="M1065">
            <v>0.52585</v>
          </cell>
          <cell r="N1065">
            <v>0.64791</v>
          </cell>
        </row>
        <row r="1066">
          <cell r="L1066">
            <v>146.5</v>
          </cell>
          <cell r="M1066">
            <v>0.52575</v>
          </cell>
          <cell r="N1066">
            <v>0.64781</v>
          </cell>
        </row>
        <row r="1067">
          <cell r="L1067">
            <v>146.6</v>
          </cell>
          <cell r="M1067">
            <v>0.5257000000000001</v>
          </cell>
          <cell r="N1067">
            <v>0.64776</v>
          </cell>
        </row>
        <row r="1068">
          <cell r="L1068">
            <v>146.7</v>
          </cell>
          <cell r="M1068">
            <v>0.5256000000000001</v>
          </cell>
          <cell r="N1068">
            <v>0.64766</v>
          </cell>
        </row>
        <row r="1069">
          <cell r="L1069">
            <v>146.8</v>
          </cell>
          <cell r="M1069">
            <v>0.52555</v>
          </cell>
          <cell r="N1069">
            <v>0.64756</v>
          </cell>
        </row>
        <row r="1070">
          <cell r="L1070">
            <v>146.9</v>
          </cell>
          <cell r="M1070">
            <v>0.5259499999999999</v>
          </cell>
          <cell r="N1070">
            <v>0.64746</v>
          </cell>
        </row>
        <row r="1071">
          <cell r="L1071">
            <v>147</v>
          </cell>
          <cell r="M1071">
            <v>0.5254</v>
          </cell>
          <cell r="N1071">
            <v>0.64741</v>
          </cell>
        </row>
        <row r="1072">
          <cell r="L1072">
            <v>147.1</v>
          </cell>
          <cell r="M1072">
            <v>0.5253</v>
          </cell>
          <cell r="N1072">
            <v>0.64731</v>
          </cell>
        </row>
        <row r="1073">
          <cell r="L1073">
            <v>147.2</v>
          </cell>
          <cell r="M1073">
            <v>0.52525</v>
          </cell>
          <cell r="N1073">
            <v>0.64721</v>
          </cell>
        </row>
        <row r="1074">
          <cell r="L1074">
            <v>147.3</v>
          </cell>
          <cell r="M1074">
            <v>0.52515</v>
          </cell>
          <cell r="N1074">
            <v>0.64716</v>
          </cell>
        </row>
        <row r="1075">
          <cell r="L1075">
            <v>147.4</v>
          </cell>
          <cell r="M1075">
            <v>0.5251</v>
          </cell>
          <cell r="N1075">
            <v>0.64706</v>
          </cell>
        </row>
        <row r="1076">
          <cell r="L1076">
            <v>147.5</v>
          </cell>
          <cell r="M1076">
            <v>0.525</v>
          </cell>
          <cell r="N1076">
            <v>0.64696</v>
          </cell>
        </row>
        <row r="1077">
          <cell r="L1077">
            <v>147.6</v>
          </cell>
          <cell r="M1077">
            <v>0.52495</v>
          </cell>
          <cell r="N1077">
            <v>0.64686</v>
          </cell>
        </row>
        <row r="1078">
          <cell r="L1078">
            <v>147.7</v>
          </cell>
          <cell r="M1078">
            <v>0.52485</v>
          </cell>
          <cell r="N1078">
            <v>0.64681</v>
          </cell>
        </row>
        <row r="1079">
          <cell r="L1079">
            <v>147.8</v>
          </cell>
          <cell r="M1079">
            <v>0.52475</v>
          </cell>
          <cell r="N1079">
            <v>0.64671</v>
          </cell>
        </row>
        <row r="1080">
          <cell r="L1080">
            <v>147.9</v>
          </cell>
          <cell r="M1080">
            <v>0.5252</v>
          </cell>
          <cell r="N1080">
            <v>0.64661</v>
          </cell>
        </row>
        <row r="1081">
          <cell r="L1081">
            <v>148</v>
          </cell>
          <cell r="M1081">
            <v>0.5246</v>
          </cell>
          <cell r="N1081">
            <v>0.64656</v>
          </cell>
        </row>
        <row r="1082">
          <cell r="L1082">
            <v>148.1</v>
          </cell>
          <cell r="M1082">
            <v>0.5245500000000001</v>
          </cell>
          <cell r="N1082">
            <v>0.64646</v>
          </cell>
        </row>
        <row r="1083">
          <cell r="L1083">
            <v>148.2</v>
          </cell>
          <cell r="M1083">
            <v>0.52445</v>
          </cell>
          <cell r="N1083">
            <v>0.64636</v>
          </cell>
        </row>
        <row r="1084">
          <cell r="L1084">
            <v>148.3</v>
          </cell>
          <cell r="M1084">
            <v>0.5244</v>
          </cell>
          <cell r="N1084">
            <v>0.64631</v>
          </cell>
        </row>
        <row r="1085">
          <cell r="L1085">
            <v>148.4</v>
          </cell>
          <cell r="M1085">
            <v>0.5243</v>
          </cell>
          <cell r="N1085">
            <v>0.64621</v>
          </cell>
        </row>
        <row r="1086">
          <cell r="L1086">
            <v>148.5</v>
          </cell>
          <cell r="M1086">
            <v>0.52425</v>
          </cell>
          <cell r="N1086">
            <v>0.64611</v>
          </cell>
        </row>
        <row r="1087">
          <cell r="L1087">
            <v>148.6</v>
          </cell>
          <cell r="M1087">
            <v>0.52415</v>
          </cell>
          <cell r="N1087">
            <v>0.64606</v>
          </cell>
        </row>
        <row r="1088">
          <cell r="L1088">
            <v>148.7</v>
          </cell>
          <cell r="M1088">
            <v>0.5241</v>
          </cell>
          <cell r="N1088">
            <v>0.64596</v>
          </cell>
        </row>
        <row r="1089">
          <cell r="L1089">
            <v>148.8</v>
          </cell>
          <cell r="M1089">
            <v>0.524</v>
          </cell>
          <cell r="N1089">
            <v>0.64591</v>
          </cell>
        </row>
        <row r="1090">
          <cell r="L1090">
            <v>148.9</v>
          </cell>
          <cell r="M1090">
            <v>0.52445</v>
          </cell>
          <cell r="N1090">
            <v>0.64581</v>
          </cell>
        </row>
        <row r="1091">
          <cell r="L1091">
            <v>149</v>
          </cell>
          <cell r="M1091">
            <v>0.5238499999999999</v>
          </cell>
          <cell r="N1091">
            <v>0.64571</v>
          </cell>
        </row>
        <row r="1092">
          <cell r="L1092">
            <v>149.1</v>
          </cell>
          <cell r="M1092">
            <v>0.5238</v>
          </cell>
          <cell r="N1092">
            <v>0.64566</v>
          </cell>
        </row>
        <row r="1093">
          <cell r="L1093">
            <v>149.2</v>
          </cell>
          <cell r="M1093">
            <v>0.5237</v>
          </cell>
          <cell r="N1093">
            <v>0.64556</v>
          </cell>
        </row>
        <row r="1094">
          <cell r="L1094">
            <v>149.3</v>
          </cell>
          <cell r="M1094">
            <v>0.52365</v>
          </cell>
          <cell r="N1094">
            <v>0.64551</v>
          </cell>
        </row>
        <row r="1095">
          <cell r="L1095">
            <v>149.4</v>
          </cell>
          <cell r="M1095">
            <v>0.52355</v>
          </cell>
          <cell r="N1095">
            <v>0.64541</v>
          </cell>
        </row>
        <row r="1096">
          <cell r="L1096">
            <v>149.5</v>
          </cell>
          <cell r="M1096">
            <v>0.5235</v>
          </cell>
          <cell r="N1096">
            <v>0.64586</v>
          </cell>
        </row>
        <row r="1097">
          <cell r="L1097">
            <v>149.6</v>
          </cell>
          <cell r="M1097">
            <v>0.5234</v>
          </cell>
          <cell r="N1097">
            <v>0.64526</v>
          </cell>
        </row>
        <row r="1098">
          <cell r="L1098">
            <v>149.7</v>
          </cell>
          <cell r="M1098">
            <v>0.52335</v>
          </cell>
          <cell r="N1098">
            <v>0.64516</v>
          </cell>
        </row>
        <row r="1099">
          <cell r="L1099">
            <v>149.8</v>
          </cell>
          <cell r="M1099">
            <v>0.52325</v>
          </cell>
          <cell r="N1099">
            <v>0.64511</v>
          </cell>
        </row>
        <row r="1100">
          <cell r="L1100">
            <v>149.9</v>
          </cell>
          <cell r="M1100">
            <v>0.52365</v>
          </cell>
          <cell r="N1100">
            <v>0.64501</v>
          </cell>
        </row>
        <row r="1101">
          <cell r="L1101">
            <v>150</v>
          </cell>
          <cell r="M1101">
            <v>0.5231</v>
          </cell>
          <cell r="N1101">
            <v>0.64496</v>
          </cell>
        </row>
        <row r="1102">
          <cell r="L1102">
            <v>150.1</v>
          </cell>
          <cell r="M1102">
            <v>0.523</v>
          </cell>
          <cell r="N1102">
            <v>0.64486</v>
          </cell>
        </row>
        <row r="1103">
          <cell r="L1103">
            <v>150.2</v>
          </cell>
          <cell r="M1103">
            <v>0.52295</v>
          </cell>
          <cell r="N1103">
            <v>0.64481</v>
          </cell>
        </row>
        <row r="1104">
          <cell r="L1104">
            <v>150.3</v>
          </cell>
          <cell r="M1104">
            <v>0.52285</v>
          </cell>
          <cell r="N1104">
            <v>0.64471</v>
          </cell>
        </row>
        <row r="1105">
          <cell r="L1105">
            <v>150.4</v>
          </cell>
          <cell r="M1105">
            <v>0.5228</v>
          </cell>
          <cell r="N1105">
            <v>0.64466</v>
          </cell>
        </row>
        <row r="1106">
          <cell r="L1106">
            <v>150.5</v>
          </cell>
          <cell r="M1106">
            <v>0.5227</v>
          </cell>
          <cell r="N1106">
            <v>0.64456</v>
          </cell>
        </row>
        <row r="1107">
          <cell r="L1107">
            <v>150.6</v>
          </cell>
          <cell r="M1107">
            <v>0.5226500000000001</v>
          </cell>
          <cell r="N1107">
            <v>0.64451</v>
          </cell>
        </row>
        <row r="1108">
          <cell r="L1108">
            <v>150.7</v>
          </cell>
          <cell r="M1108">
            <v>0.52255</v>
          </cell>
          <cell r="N1108">
            <v>0.64441</v>
          </cell>
        </row>
        <row r="1109">
          <cell r="L1109">
            <v>150.8</v>
          </cell>
          <cell r="M1109">
            <v>0.5225</v>
          </cell>
          <cell r="N1109">
            <v>0.64436</v>
          </cell>
        </row>
        <row r="1110">
          <cell r="L1110">
            <v>150.9</v>
          </cell>
          <cell r="M1110">
            <v>0.5228999999999999</v>
          </cell>
          <cell r="N1110">
            <v>0.64431</v>
          </cell>
        </row>
        <row r="1111">
          <cell r="L1111">
            <v>151</v>
          </cell>
          <cell r="M1111">
            <v>0.52235</v>
          </cell>
          <cell r="N1111">
            <v>0.64421</v>
          </cell>
        </row>
        <row r="1112">
          <cell r="L1112">
            <v>151.1</v>
          </cell>
          <cell r="M1112">
            <v>0.52225</v>
          </cell>
          <cell r="N1112">
            <v>0.64413</v>
          </cell>
        </row>
        <row r="1113">
          <cell r="L1113">
            <v>151.2</v>
          </cell>
          <cell r="M1113">
            <v>0.5222</v>
          </cell>
          <cell r="N1113">
            <v>0.64406</v>
          </cell>
        </row>
        <row r="1114">
          <cell r="L1114">
            <v>151.3</v>
          </cell>
          <cell r="M1114">
            <v>0.5221</v>
          </cell>
          <cell r="N1114">
            <v>0.64398</v>
          </cell>
        </row>
        <row r="1115">
          <cell r="L1115">
            <v>151.4</v>
          </cell>
          <cell r="M1115">
            <v>0.52205</v>
          </cell>
          <cell r="N1115">
            <v>0.64391</v>
          </cell>
        </row>
        <row r="1116">
          <cell r="L1116">
            <v>151.5</v>
          </cell>
          <cell r="M1116">
            <v>0.52195</v>
          </cell>
          <cell r="N1116">
            <v>0.64383</v>
          </cell>
        </row>
        <row r="1117">
          <cell r="L1117">
            <v>151.6</v>
          </cell>
          <cell r="M1117">
            <v>0.5219</v>
          </cell>
          <cell r="N1117">
            <v>0.64376</v>
          </cell>
        </row>
        <row r="1118">
          <cell r="L1118">
            <v>151.7</v>
          </cell>
          <cell r="M1118">
            <v>0.5218</v>
          </cell>
          <cell r="N1118">
            <v>0.64368</v>
          </cell>
        </row>
        <row r="1119">
          <cell r="L1119">
            <v>151.8</v>
          </cell>
          <cell r="M1119">
            <v>0.5217499999999999</v>
          </cell>
          <cell r="N1119">
            <v>0.64361</v>
          </cell>
        </row>
        <row r="1120">
          <cell r="L1120">
            <v>151.9</v>
          </cell>
          <cell r="M1120">
            <v>0.52215</v>
          </cell>
          <cell r="N1120">
            <v>0.64353</v>
          </cell>
        </row>
        <row r="1121">
          <cell r="L1121">
            <v>152</v>
          </cell>
          <cell r="M1121">
            <v>0.5216000000000001</v>
          </cell>
          <cell r="N1121">
            <v>0.64346</v>
          </cell>
        </row>
        <row r="1122">
          <cell r="L1122">
            <v>152.1</v>
          </cell>
          <cell r="M1122">
            <v>0.5215000000000001</v>
          </cell>
          <cell r="N1122">
            <v>0.64338</v>
          </cell>
        </row>
        <row r="1123">
          <cell r="L1123">
            <v>152.2</v>
          </cell>
          <cell r="M1123">
            <v>0.52145</v>
          </cell>
          <cell r="N1123">
            <v>0.64331</v>
          </cell>
        </row>
        <row r="1124">
          <cell r="L1124">
            <v>152.3</v>
          </cell>
          <cell r="M1124">
            <v>0.52135</v>
          </cell>
          <cell r="N1124">
            <v>0.64323</v>
          </cell>
        </row>
        <row r="1125">
          <cell r="L1125">
            <v>152.4</v>
          </cell>
          <cell r="M1125">
            <v>0.5213</v>
          </cell>
          <cell r="N1125">
            <v>0.64316</v>
          </cell>
        </row>
        <row r="1126">
          <cell r="L1126">
            <v>152.5</v>
          </cell>
          <cell r="M1126">
            <v>0.5212</v>
          </cell>
          <cell r="N1126">
            <v>0.64308</v>
          </cell>
        </row>
        <row r="1127">
          <cell r="L1127">
            <v>152.6</v>
          </cell>
          <cell r="M1127">
            <v>0.52115</v>
          </cell>
          <cell r="N1127">
            <v>0.64301</v>
          </cell>
        </row>
        <row r="1128">
          <cell r="L1128">
            <v>152.7</v>
          </cell>
          <cell r="M1128">
            <v>0.52105</v>
          </cell>
          <cell r="N1128">
            <v>0.64293</v>
          </cell>
        </row>
        <row r="1129">
          <cell r="L1129">
            <v>152.8</v>
          </cell>
          <cell r="M1129">
            <v>0.5209999999999999</v>
          </cell>
          <cell r="N1129">
            <v>0.64286</v>
          </cell>
        </row>
        <row r="1130">
          <cell r="L1130">
            <v>152.9</v>
          </cell>
          <cell r="M1130">
            <v>0.5214</v>
          </cell>
          <cell r="N1130">
            <v>0.64278</v>
          </cell>
        </row>
        <row r="1131">
          <cell r="L1131">
            <v>153</v>
          </cell>
          <cell r="M1131">
            <v>0.52085</v>
          </cell>
          <cell r="N1131">
            <v>0.64271</v>
          </cell>
        </row>
        <row r="1132">
          <cell r="L1132">
            <v>153.1</v>
          </cell>
          <cell r="M1132">
            <v>0.52075</v>
          </cell>
          <cell r="N1132">
            <v>0.64263</v>
          </cell>
        </row>
        <row r="1133">
          <cell r="L1133">
            <v>153.2</v>
          </cell>
          <cell r="M1133">
            <v>0.5206999999999999</v>
          </cell>
          <cell r="N1133">
            <v>0.64256</v>
          </cell>
        </row>
        <row r="1134">
          <cell r="L1134">
            <v>153.3</v>
          </cell>
          <cell r="M1134">
            <v>0.5206</v>
          </cell>
          <cell r="N1134">
            <v>0.64248</v>
          </cell>
        </row>
        <row r="1135">
          <cell r="L1135">
            <v>153.4</v>
          </cell>
          <cell r="M1135">
            <v>0.5205</v>
          </cell>
          <cell r="N1135">
            <v>0.64241</v>
          </cell>
        </row>
        <row r="1136">
          <cell r="L1136">
            <v>153.5</v>
          </cell>
          <cell r="M1136">
            <v>0.52045</v>
          </cell>
          <cell r="N1136">
            <v>0.64233</v>
          </cell>
        </row>
        <row r="1137">
          <cell r="L1137">
            <v>153.6</v>
          </cell>
          <cell r="M1137">
            <v>0.52035</v>
          </cell>
          <cell r="N1137">
            <v>0.64226</v>
          </cell>
        </row>
        <row r="1138">
          <cell r="L1138">
            <v>153.7</v>
          </cell>
          <cell r="M1138">
            <v>0.5203</v>
          </cell>
          <cell r="N1138">
            <v>0.64218</v>
          </cell>
        </row>
        <row r="1139">
          <cell r="L1139">
            <v>153.8</v>
          </cell>
          <cell r="M1139">
            <v>0.5202</v>
          </cell>
          <cell r="N1139">
            <v>0.64211</v>
          </cell>
        </row>
        <row r="1140">
          <cell r="L1140">
            <v>153.9</v>
          </cell>
          <cell r="M1140">
            <v>0.5206500000000001</v>
          </cell>
          <cell r="N1140">
            <v>0.64203</v>
          </cell>
        </row>
        <row r="1141">
          <cell r="L1141">
            <v>154</v>
          </cell>
          <cell r="M1141">
            <v>0.52005</v>
          </cell>
          <cell r="N1141">
            <v>0.64196</v>
          </cell>
        </row>
        <row r="1142">
          <cell r="L1142">
            <v>154.1</v>
          </cell>
          <cell r="M1142">
            <v>0.52</v>
          </cell>
          <cell r="N1142">
            <v>0.64188</v>
          </cell>
        </row>
        <row r="1143">
          <cell r="L1143">
            <v>154.2</v>
          </cell>
          <cell r="M1143">
            <v>0.5199</v>
          </cell>
          <cell r="N1143">
            <v>0.64181</v>
          </cell>
        </row>
        <row r="1144">
          <cell r="L1144">
            <v>154.3</v>
          </cell>
          <cell r="M1144">
            <v>0.51985</v>
          </cell>
          <cell r="N1144">
            <v>0.64173</v>
          </cell>
        </row>
        <row r="1145">
          <cell r="L1145">
            <v>154.4</v>
          </cell>
          <cell r="M1145">
            <v>0.51975</v>
          </cell>
          <cell r="N1145">
            <v>0.64166</v>
          </cell>
        </row>
        <row r="1146">
          <cell r="L1146">
            <v>154.5</v>
          </cell>
          <cell r="M1146">
            <v>0.5197</v>
          </cell>
          <cell r="N1146">
            <v>0.64158</v>
          </cell>
        </row>
        <row r="1147">
          <cell r="L1147">
            <v>154.6</v>
          </cell>
          <cell r="M1147">
            <v>0.5196</v>
          </cell>
          <cell r="N1147">
            <v>0.64151</v>
          </cell>
        </row>
        <row r="1148">
          <cell r="L1148">
            <v>154.7</v>
          </cell>
          <cell r="M1148">
            <v>0.51955</v>
          </cell>
          <cell r="N1148">
            <v>0.64143</v>
          </cell>
        </row>
        <row r="1149">
          <cell r="L1149">
            <v>154.8</v>
          </cell>
          <cell r="M1149">
            <v>0.51945</v>
          </cell>
          <cell r="N1149">
            <v>0.64136</v>
          </cell>
        </row>
        <row r="1150">
          <cell r="L1150">
            <v>154.9</v>
          </cell>
          <cell r="M1150">
            <v>0.5199</v>
          </cell>
          <cell r="N1150">
            <v>0.64128</v>
          </cell>
        </row>
        <row r="1151">
          <cell r="L1151">
            <v>155</v>
          </cell>
          <cell r="M1151">
            <v>0.5193</v>
          </cell>
          <cell r="N1151">
            <v>0.64121</v>
          </cell>
        </row>
        <row r="1152">
          <cell r="L1152">
            <v>155.1</v>
          </cell>
          <cell r="M1152">
            <v>0.51925</v>
          </cell>
          <cell r="N1152">
            <v>0.64114</v>
          </cell>
        </row>
        <row r="1153">
          <cell r="L1153">
            <v>155.2</v>
          </cell>
          <cell r="M1153">
            <v>0.51915</v>
          </cell>
          <cell r="N1153">
            <v>0.64107</v>
          </cell>
        </row>
        <row r="1154">
          <cell r="L1154">
            <v>155.3</v>
          </cell>
          <cell r="M1154">
            <v>0.5191</v>
          </cell>
          <cell r="N1154">
            <v>0.641</v>
          </cell>
        </row>
        <row r="1155">
          <cell r="L1155">
            <v>155.4</v>
          </cell>
          <cell r="M1155">
            <v>0.519</v>
          </cell>
          <cell r="N1155">
            <v>0.64093</v>
          </cell>
        </row>
        <row r="1156">
          <cell r="L1156">
            <v>155.5</v>
          </cell>
          <cell r="M1156">
            <v>0.51895</v>
          </cell>
          <cell r="N1156">
            <v>0.64086</v>
          </cell>
        </row>
        <row r="1157">
          <cell r="L1157">
            <v>155.6</v>
          </cell>
          <cell r="M1157">
            <v>0.5189</v>
          </cell>
          <cell r="N1157">
            <v>0.64079</v>
          </cell>
        </row>
        <row r="1158">
          <cell r="L1158">
            <v>155.7</v>
          </cell>
          <cell r="M1158">
            <v>0.51885</v>
          </cell>
          <cell r="N1158">
            <v>0.64071</v>
          </cell>
        </row>
        <row r="1159">
          <cell r="L1159">
            <v>155.8</v>
          </cell>
          <cell r="M1159">
            <v>0.51875</v>
          </cell>
          <cell r="N1159">
            <v>0.64065</v>
          </cell>
        </row>
        <row r="1160">
          <cell r="L1160">
            <v>155.9</v>
          </cell>
          <cell r="M1160">
            <v>0.51915</v>
          </cell>
          <cell r="N1160">
            <v>0.64058</v>
          </cell>
        </row>
        <row r="1161">
          <cell r="L1161">
            <v>156</v>
          </cell>
          <cell r="M1161">
            <v>0.5186</v>
          </cell>
          <cell r="N1161">
            <v>0.64051</v>
          </cell>
        </row>
        <row r="1162">
          <cell r="L1162">
            <v>156.1</v>
          </cell>
          <cell r="M1162">
            <v>0.5185500000000001</v>
          </cell>
          <cell r="N1162">
            <v>0.64044</v>
          </cell>
        </row>
        <row r="1163">
          <cell r="L1163">
            <v>156.2</v>
          </cell>
          <cell r="M1163">
            <v>0.5184500000000001</v>
          </cell>
          <cell r="N1163">
            <v>0.64037</v>
          </cell>
        </row>
        <row r="1164">
          <cell r="L1164">
            <v>156.3</v>
          </cell>
          <cell r="M1164">
            <v>0.5184500000000001</v>
          </cell>
          <cell r="N1164">
            <v>0.6403</v>
          </cell>
        </row>
        <row r="1165">
          <cell r="L1165">
            <v>156.4</v>
          </cell>
          <cell r="M1165">
            <v>0.5183500000000001</v>
          </cell>
          <cell r="N1165">
            <v>0.64023</v>
          </cell>
        </row>
        <row r="1166">
          <cell r="L1166">
            <v>156.5</v>
          </cell>
          <cell r="M1166">
            <v>0.5183</v>
          </cell>
          <cell r="N1166">
            <v>0.64016</v>
          </cell>
        </row>
        <row r="1167">
          <cell r="L1167">
            <v>156.6</v>
          </cell>
          <cell r="M1167">
            <v>0.5182</v>
          </cell>
          <cell r="N1167">
            <v>0.64009</v>
          </cell>
        </row>
        <row r="1168">
          <cell r="L1168">
            <v>156.7</v>
          </cell>
          <cell r="M1168">
            <v>0.51815</v>
          </cell>
          <cell r="N1168">
            <v>0.64002</v>
          </cell>
        </row>
        <row r="1169">
          <cell r="L1169">
            <v>156.8</v>
          </cell>
          <cell r="M1169">
            <v>0.51805</v>
          </cell>
          <cell r="N1169">
            <v>0.63995</v>
          </cell>
        </row>
        <row r="1170">
          <cell r="L1170">
            <v>156.9</v>
          </cell>
          <cell r="M1170">
            <v>0.51845</v>
          </cell>
          <cell r="N1170">
            <v>0.63988</v>
          </cell>
        </row>
        <row r="1171">
          <cell r="L1171">
            <v>157</v>
          </cell>
          <cell r="M1171">
            <v>0.5179</v>
          </cell>
          <cell r="N1171">
            <v>0.63981</v>
          </cell>
        </row>
        <row r="1172">
          <cell r="L1172">
            <v>157.1</v>
          </cell>
          <cell r="M1172">
            <v>0.5178499999999999</v>
          </cell>
          <cell r="N1172">
            <v>0.63974</v>
          </cell>
        </row>
        <row r="1173">
          <cell r="L1173">
            <v>157.2</v>
          </cell>
          <cell r="M1173">
            <v>0.5177499999999999</v>
          </cell>
          <cell r="N1173">
            <v>0.63967</v>
          </cell>
        </row>
        <row r="1174">
          <cell r="L1174">
            <v>157.3</v>
          </cell>
          <cell r="M1174">
            <v>0.5177499999999999</v>
          </cell>
          <cell r="N1174">
            <v>0.6396</v>
          </cell>
        </row>
        <row r="1175">
          <cell r="L1175">
            <v>157.4</v>
          </cell>
          <cell r="M1175">
            <v>0.5176499999999999</v>
          </cell>
          <cell r="N1175">
            <v>0.63953</v>
          </cell>
        </row>
        <row r="1176">
          <cell r="L1176">
            <v>157.5</v>
          </cell>
          <cell r="M1176">
            <v>0.5176000000000001</v>
          </cell>
          <cell r="N1176">
            <v>0.63946</v>
          </cell>
        </row>
        <row r="1177">
          <cell r="L1177">
            <v>157.6</v>
          </cell>
          <cell r="M1177">
            <v>0.5175</v>
          </cell>
          <cell r="N1177">
            <v>0.63939</v>
          </cell>
        </row>
        <row r="1178">
          <cell r="L1178">
            <v>157.7</v>
          </cell>
          <cell r="M1178">
            <v>0.51745</v>
          </cell>
          <cell r="N1178">
            <v>0.63932</v>
          </cell>
        </row>
        <row r="1179">
          <cell r="L1179">
            <v>157.8</v>
          </cell>
          <cell r="M1179">
            <v>0.51735</v>
          </cell>
          <cell r="N1179">
            <v>0.63925</v>
          </cell>
        </row>
        <row r="1180">
          <cell r="L1180">
            <v>157.9</v>
          </cell>
          <cell r="M1180">
            <v>0.51775</v>
          </cell>
          <cell r="N1180">
            <v>0.63918</v>
          </cell>
        </row>
        <row r="1181">
          <cell r="L1181">
            <v>158</v>
          </cell>
          <cell r="M1181">
            <v>0.5172</v>
          </cell>
          <cell r="N1181">
            <v>0.63911</v>
          </cell>
        </row>
        <row r="1182">
          <cell r="L1182">
            <v>158.1</v>
          </cell>
          <cell r="M1182">
            <v>0.51715</v>
          </cell>
          <cell r="N1182">
            <v>0.63904</v>
          </cell>
        </row>
        <row r="1183">
          <cell r="L1183">
            <v>158.2</v>
          </cell>
          <cell r="M1183">
            <v>0.51705</v>
          </cell>
          <cell r="N1183">
            <v>0.63897</v>
          </cell>
        </row>
        <row r="1184">
          <cell r="L1184">
            <v>158.3</v>
          </cell>
          <cell r="M1184">
            <v>0.51705</v>
          </cell>
          <cell r="N1184">
            <v>0.6389</v>
          </cell>
        </row>
        <row r="1185">
          <cell r="L1185">
            <v>158.4</v>
          </cell>
          <cell r="M1185">
            <v>0.51695</v>
          </cell>
          <cell r="N1185">
            <v>0.63883</v>
          </cell>
        </row>
        <row r="1186">
          <cell r="L1186">
            <v>158.5</v>
          </cell>
          <cell r="M1186">
            <v>0.5169</v>
          </cell>
          <cell r="N1186">
            <v>0.63876</v>
          </cell>
        </row>
        <row r="1187">
          <cell r="L1187">
            <v>158.6</v>
          </cell>
          <cell r="M1187">
            <v>0.5168</v>
          </cell>
          <cell r="N1187">
            <v>0.63869</v>
          </cell>
        </row>
        <row r="1188">
          <cell r="L1188">
            <v>158.7</v>
          </cell>
          <cell r="M1188">
            <v>0.51675</v>
          </cell>
          <cell r="N1188">
            <v>0.63862</v>
          </cell>
        </row>
        <row r="1189">
          <cell r="L1189">
            <v>158.8</v>
          </cell>
          <cell r="M1189">
            <v>0.5166499999999999</v>
          </cell>
          <cell r="N1189">
            <v>0.63855</v>
          </cell>
        </row>
        <row r="1190">
          <cell r="L1190">
            <v>158.9</v>
          </cell>
          <cell r="M1190">
            <v>0.51705</v>
          </cell>
          <cell r="N1190">
            <v>0.63848</v>
          </cell>
        </row>
        <row r="1191">
          <cell r="L1191">
            <v>159</v>
          </cell>
          <cell r="M1191">
            <v>0.5165</v>
          </cell>
          <cell r="N1191">
            <v>0.63841</v>
          </cell>
        </row>
        <row r="1192">
          <cell r="L1192">
            <v>159.1</v>
          </cell>
          <cell r="M1192">
            <v>0.51645</v>
          </cell>
          <cell r="N1192">
            <v>0.63834</v>
          </cell>
        </row>
        <row r="1193">
          <cell r="L1193">
            <v>159.2</v>
          </cell>
          <cell r="M1193">
            <v>0.51635</v>
          </cell>
          <cell r="N1193">
            <v>0.63827</v>
          </cell>
        </row>
        <row r="1194">
          <cell r="L1194">
            <v>159.3</v>
          </cell>
          <cell r="M1194">
            <v>0.51635</v>
          </cell>
          <cell r="N1194">
            <v>0.6382</v>
          </cell>
        </row>
        <row r="1195">
          <cell r="L1195">
            <v>159.4</v>
          </cell>
          <cell r="M1195">
            <v>0.51625</v>
          </cell>
          <cell r="N1195">
            <v>0.63813</v>
          </cell>
        </row>
        <row r="1196">
          <cell r="L1196">
            <v>159.5</v>
          </cell>
          <cell r="M1196">
            <v>0.5162</v>
          </cell>
          <cell r="N1196">
            <v>0.63806</v>
          </cell>
        </row>
        <row r="1197">
          <cell r="L1197">
            <v>159.6</v>
          </cell>
          <cell r="M1197">
            <v>0.5161</v>
          </cell>
          <cell r="N1197">
            <v>0.63799</v>
          </cell>
        </row>
        <row r="1198">
          <cell r="L1198">
            <v>159.7</v>
          </cell>
          <cell r="M1198">
            <v>0.51605</v>
          </cell>
          <cell r="N1198">
            <v>0.63792</v>
          </cell>
        </row>
        <row r="1199">
          <cell r="L1199">
            <v>159.8</v>
          </cell>
          <cell r="M1199">
            <v>0.51595</v>
          </cell>
          <cell r="N1199">
            <v>0.63785</v>
          </cell>
        </row>
        <row r="1200">
          <cell r="L1200">
            <v>159.9</v>
          </cell>
          <cell r="M1200">
            <v>0.51635</v>
          </cell>
          <cell r="N1200">
            <v>0.63778</v>
          </cell>
        </row>
        <row r="1201">
          <cell r="L1201">
            <v>160</v>
          </cell>
          <cell r="M1201">
            <v>0.5158</v>
          </cell>
          <cell r="N1201">
            <v>0.63771</v>
          </cell>
        </row>
        <row r="1202">
          <cell r="L1202">
            <v>160.1</v>
          </cell>
          <cell r="M1202">
            <v>0.51575</v>
          </cell>
          <cell r="N1202">
            <v>0.63764</v>
          </cell>
        </row>
        <row r="1203">
          <cell r="L1203">
            <v>160.2</v>
          </cell>
          <cell r="M1203">
            <v>0.51565</v>
          </cell>
          <cell r="N1203">
            <v>0.63757</v>
          </cell>
        </row>
        <row r="1204">
          <cell r="L1204">
            <v>160.3</v>
          </cell>
          <cell r="M1204">
            <v>0.51565</v>
          </cell>
          <cell r="N1204">
            <v>0.6375</v>
          </cell>
        </row>
        <row r="1205">
          <cell r="L1205">
            <v>160.4</v>
          </cell>
          <cell r="M1205">
            <v>0.51555</v>
          </cell>
          <cell r="N1205">
            <v>0.63743</v>
          </cell>
        </row>
        <row r="1206">
          <cell r="L1206">
            <v>160.5</v>
          </cell>
          <cell r="M1206">
            <v>0.5155000000000001</v>
          </cell>
          <cell r="N1206">
            <v>0.63736</v>
          </cell>
        </row>
        <row r="1207">
          <cell r="L1207">
            <v>160.6</v>
          </cell>
          <cell r="M1207">
            <v>0.5154000000000001</v>
          </cell>
          <cell r="N1207">
            <v>0.63729</v>
          </cell>
        </row>
        <row r="1208">
          <cell r="L1208">
            <v>160.7</v>
          </cell>
          <cell r="M1208">
            <v>0.51535</v>
          </cell>
          <cell r="N1208">
            <v>0.63722</v>
          </cell>
        </row>
        <row r="1209">
          <cell r="L1209">
            <v>160.8</v>
          </cell>
          <cell r="M1209">
            <v>0.51525</v>
          </cell>
          <cell r="N1209">
            <v>0.63715</v>
          </cell>
        </row>
        <row r="1210">
          <cell r="L1210">
            <v>160.9</v>
          </cell>
          <cell r="M1210">
            <v>0.5156499999999999</v>
          </cell>
          <cell r="N1210">
            <v>0.63708</v>
          </cell>
        </row>
        <row r="1211">
          <cell r="L1211">
            <v>161</v>
          </cell>
          <cell r="M1211">
            <v>0.5151</v>
          </cell>
          <cell r="N1211">
            <v>0.63701</v>
          </cell>
        </row>
        <row r="1212">
          <cell r="L1212">
            <v>161.1</v>
          </cell>
          <cell r="M1212">
            <v>0.51505</v>
          </cell>
          <cell r="N1212">
            <v>0.63694</v>
          </cell>
        </row>
        <row r="1213">
          <cell r="L1213">
            <v>161.2</v>
          </cell>
          <cell r="M1213">
            <v>0.51495</v>
          </cell>
          <cell r="N1213">
            <v>0.63687</v>
          </cell>
        </row>
        <row r="1214">
          <cell r="L1214">
            <v>161.3</v>
          </cell>
          <cell r="M1214">
            <v>0.51495</v>
          </cell>
          <cell r="N1214">
            <v>0.6368</v>
          </cell>
        </row>
        <row r="1215">
          <cell r="L1215">
            <v>161.4</v>
          </cell>
          <cell r="M1215">
            <v>0.51485</v>
          </cell>
          <cell r="N1215">
            <v>0.63673</v>
          </cell>
        </row>
        <row r="1216">
          <cell r="L1216">
            <v>161.5</v>
          </cell>
          <cell r="M1216">
            <v>0.5147999999999999</v>
          </cell>
          <cell r="N1216">
            <v>0.63666</v>
          </cell>
        </row>
        <row r="1217">
          <cell r="L1217">
            <v>161.6</v>
          </cell>
          <cell r="M1217">
            <v>0.5146999999999999</v>
          </cell>
          <cell r="N1217">
            <v>0.63659</v>
          </cell>
        </row>
        <row r="1218">
          <cell r="L1218">
            <v>161.7</v>
          </cell>
          <cell r="M1218">
            <v>0.51465</v>
          </cell>
          <cell r="N1218">
            <v>0.63652</v>
          </cell>
        </row>
        <row r="1219">
          <cell r="L1219">
            <v>161.8</v>
          </cell>
          <cell r="M1219">
            <v>0.5145500000000001</v>
          </cell>
          <cell r="N1219">
            <v>0.63645</v>
          </cell>
        </row>
        <row r="1220">
          <cell r="L1220">
            <v>161.9</v>
          </cell>
          <cell r="M1220">
            <v>0.51495</v>
          </cell>
          <cell r="N1220">
            <v>0.63635</v>
          </cell>
        </row>
        <row r="1221">
          <cell r="L1221">
            <v>162</v>
          </cell>
          <cell r="M1221">
            <v>0.5144</v>
          </cell>
          <cell r="N1221">
            <v>0.63628</v>
          </cell>
        </row>
        <row r="1222">
          <cell r="L1222">
            <v>162.1</v>
          </cell>
          <cell r="M1222">
            <v>0.5143</v>
          </cell>
          <cell r="N1222">
            <v>0.63621</v>
          </cell>
        </row>
        <row r="1223">
          <cell r="L1223">
            <v>162.2</v>
          </cell>
          <cell r="M1223">
            <v>0.51425</v>
          </cell>
          <cell r="N1223">
            <v>0.63614</v>
          </cell>
        </row>
        <row r="1224">
          <cell r="L1224">
            <v>162.3</v>
          </cell>
          <cell r="M1224">
            <v>0.5142</v>
          </cell>
          <cell r="N1224">
            <v>0.63607</v>
          </cell>
        </row>
        <row r="1225">
          <cell r="L1225">
            <v>162.4</v>
          </cell>
          <cell r="M1225">
            <v>0.51415</v>
          </cell>
          <cell r="N1225">
            <v>0.636</v>
          </cell>
        </row>
        <row r="1226">
          <cell r="L1226">
            <v>162.5</v>
          </cell>
          <cell r="M1226">
            <v>0.51405</v>
          </cell>
          <cell r="N1226">
            <v>0.63593</v>
          </cell>
        </row>
        <row r="1227">
          <cell r="L1227">
            <v>162.6</v>
          </cell>
          <cell r="M1227">
            <v>0.514</v>
          </cell>
          <cell r="N1227">
            <v>0.63586</v>
          </cell>
        </row>
        <row r="1228">
          <cell r="L1228">
            <v>162.7</v>
          </cell>
          <cell r="M1228">
            <v>0.5139</v>
          </cell>
          <cell r="N1228">
            <v>0.63579</v>
          </cell>
        </row>
        <row r="1229">
          <cell r="L1229">
            <v>162.8</v>
          </cell>
          <cell r="M1229">
            <v>0.5138499999999999</v>
          </cell>
          <cell r="N1229">
            <v>0.63572</v>
          </cell>
        </row>
        <row r="1230">
          <cell r="L1230">
            <v>162.9</v>
          </cell>
          <cell r="M1230">
            <v>0.5142</v>
          </cell>
          <cell r="N1230">
            <v>0.63565</v>
          </cell>
        </row>
        <row r="1231">
          <cell r="L1231">
            <v>163</v>
          </cell>
          <cell r="M1231">
            <v>0.5137</v>
          </cell>
          <cell r="N1231">
            <v>0.63558</v>
          </cell>
        </row>
        <row r="1232">
          <cell r="L1232">
            <v>163.1</v>
          </cell>
          <cell r="M1232">
            <v>0.5136000000000001</v>
          </cell>
          <cell r="N1232">
            <v>0.63551</v>
          </cell>
        </row>
        <row r="1233">
          <cell r="L1233">
            <v>163.2</v>
          </cell>
          <cell r="M1233">
            <v>0.51355</v>
          </cell>
          <cell r="N1233">
            <v>0.63544</v>
          </cell>
        </row>
        <row r="1234">
          <cell r="L1234">
            <v>163.3</v>
          </cell>
          <cell r="M1234">
            <v>0.5135</v>
          </cell>
          <cell r="N1234">
            <v>0.63537</v>
          </cell>
        </row>
        <row r="1235">
          <cell r="L1235">
            <v>163.4</v>
          </cell>
          <cell r="M1235">
            <v>0.51345</v>
          </cell>
          <cell r="N1235">
            <v>0.6353</v>
          </cell>
        </row>
        <row r="1236">
          <cell r="L1236">
            <v>163.5</v>
          </cell>
          <cell r="M1236">
            <v>0.51335</v>
          </cell>
          <cell r="N1236">
            <v>0.63523</v>
          </cell>
        </row>
        <row r="1237">
          <cell r="L1237">
            <v>163.6</v>
          </cell>
          <cell r="M1237">
            <v>0.5133</v>
          </cell>
          <cell r="N1237">
            <v>0.63516</v>
          </cell>
        </row>
        <row r="1238">
          <cell r="L1238">
            <v>163.7</v>
          </cell>
          <cell r="M1238">
            <v>0.5132</v>
          </cell>
          <cell r="N1238">
            <v>0.63509</v>
          </cell>
        </row>
        <row r="1239">
          <cell r="L1239">
            <v>163.8</v>
          </cell>
          <cell r="M1239">
            <v>0.51315</v>
          </cell>
          <cell r="N1239">
            <v>0.63502</v>
          </cell>
        </row>
        <row r="1240">
          <cell r="L1240">
            <v>163.9</v>
          </cell>
          <cell r="M1240">
            <v>0.5135000000000001</v>
          </cell>
          <cell r="N1240">
            <v>0.63495</v>
          </cell>
        </row>
        <row r="1241">
          <cell r="L1241">
            <v>164</v>
          </cell>
          <cell r="M1241">
            <v>0.513</v>
          </cell>
          <cell r="N1241">
            <v>0.63488</v>
          </cell>
        </row>
        <row r="1242">
          <cell r="L1242">
            <v>164.1</v>
          </cell>
          <cell r="M1242">
            <v>0.5129</v>
          </cell>
          <cell r="N1242">
            <v>0.63481</v>
          </cell>
        </row>
        <row r="1243">
          <cell r="L1243">
            <v>164.2</v>
          </cell>
          <cell r="M1243">
            <v>0.51285</v>
          </cell>
          <cell r="N1243">
            <v>0.63474</v>
          </cell>
        </row>
        <row r="1244">
          <cell r="L1244">
            <v>164.3</v>
          </cell>
          <cell r="M1244">
            <v>0.5128</v>
          </cell>
          <cell r="N1244">
            <v>0.63467</v>
          </cell>
        </row>
        <row r="1245">
          <cell r="L1245">
            <v>164.4</v>
          </cell>
          <cell r="M1245">
            <v>0.51275</v>
          </cell>
          <cell r="N1245">
            <v>0.6346</v>
          </cell>
        </row>
        <row r="1246">
          <cell r="L1246">
            <v>164.5</v>
          </cell>
          <cell r="M1246">
            <v>0.51265</v>
          </cell>
          <cell r="N1246">
            <v>0.63453</v>
          </cell>
        </row>
        <row r="1247">
          <cell r="L1247">
            <v>164.6</v>
          </cell>
          <cell r="M1247">
            <v>0.5126000000000001</v>
          </cell>
          <cell r="N1247">
            <v>0.63446</v>
          </cell>
        </row>
        <row r="1248">
          <cell r="L1248">
            <v>164.7</v>
          </cell>
          <cell r="M1248">
            <v>0.5125</v>
          </cell>
          <cell r="N1248">
            <v>0.63439</v>
          </cell>
        </row>
        <row r="1249">
          <cell r="L1249">
            <v>164.8</v>
          </cell>
          <cell r="M1249">
            <v>0.51245</v>
          </cell>
          <cell r="N1249">
            <v>0.63432</v>
          </cell>
        </row>
        <row r="1250">
          <cell r="L1250">
            <v>164.9</v>
          </cell>
          <cell r="M1250">
            <v>0.5127999999999999</v>
          </cell>
          <cell r="N1250">
            <v>0.63425</v>
          </cell>
        </row>
        <row r="1251">
          <cell r="L1251">
            <v>165</v>
          </cell>
          <cell r="M1251">
            <v>0.5123</v>
          </cell>
          <cell r="N1251">
            <v>0.63419</v>
          </cell>
        </row>
        <row r="1252">
          <cell r="L1252">
            <v>165.1</v>
          </cell>
          <cell r="M1252">
            <v>0.5122</v>
          </cell>
          <cell r="N1252">
            <v>0.63412</v>
          </cell>
        </row>
        <row r="1253">
          <cell r="L1253">
            <v>165.2</v>
          </cell>
          <cell r="M1253">
            <v>0.51215</v>
          </cell>
          <cell r="N1253">
            <v>0.63406</v>
          </cell>
        </row>
        <row r="1254">
          <cell r="L1254">
            <v>165.3</v>
          </cell>
          <cell r="M1254">
            <v>0.5121</v>
          </cell>
          <cell r="N1254">
            <v>0.63399</v>
          </cell>
        </row>
        <row r="1255">
          <cell r="L1255">
            <v>165.4</v>
          </cell>
          <cell r="M1255">
            <v>0.51205</v>
          </cell>
          <cell r="N1255">
            <v>0.63393</v>
          </cell>
        </row>
        <row r="1256">
          <cell r="L1256">
            <v>165.5</v>
          </cell>
          <cell r="M1256">
            <v>0.51195</v>
          </cell>
          <cell r="N1256">
            <v>0.63386</v>
          </cell>
        </row>
        <row r="1257">
          <cell r="L1257">
            <v>165.6</v>
          </cell>
          <cell r="M1257">
            <v>0.5119</v>
          </cell>
          <cell r="N1257">
            <v>0.6338</v>
          </cell>
        </row>
        <row r="1258">
          <cell r="L1258">
            <v>165.7</v>
          </cell>
          <cell r="M1258">
            <v>0.5118</v>
          </cell>
          <cell r="N1258">
            <v>0.63373</v>
          </cell>
        </row>
        <row r="1259">
          <cell r="L1259">
            <v>165.8</v>
          </cell>
          <cell r="M1259">
            <v>0.51175</v>
          </cell>
          <cell r="N1259">
            <v>0.63367</v>
          </cell>
        </row>
        <row r="1260">
          <cell r="L1260">
            <v>165.9</v>
          </cell>
          <cell r="M1260">
            <v>0.5121</v>
          </cell>
          <cell r="N1260">
            <v>0.6336</v>
          </cell>
        </row>
        <row r="1261">
          <cell r="L1261">
            <v>166</v>
          </cell>
          <cell r="M1261">
            <v>0.511725</v>
          </cell>
          <cell r="N1261">
            <v>0.63354</v>
          </cell>
        </row>
        <row r="1262">
          <cell r="L1262">
            <v>166.1</v>
          </cell>
          <cell r="M1262">
            <v>0.511635</v>
          </cell>
          <cell r="N1262">
            <v>0.63347</v>
          </cell>
        </row>
        <row r="1263">
          <cell r="L1263">
            <v>166.2</v>
          </cell>
          <cell r="M1263">
            <v>0.511595</v>
          </cell>
          <cell r="N1263">
            <v>0.63341</v>
          </cell>
        </row>
        <row r="1264">
          <cell r="L1264">
            <v>166.3</v>
          </cell>
          <cell r="M1264">
            <v>0.511505</v>
          </cell>
          <cell r="N1264">
            <v>0.63334</v>
          </cell>
        </row>
        <row r="1265">
          <cell r="L1265">
            <v>166.4</v>
          </cell>
          <cell r="M1265">
            <v>0.511465</v>
          </cell>
          <cell r="N1265">
            <v>0.63328</v>
          </cell>
        </row>
        <row r="1266">
          <cell r="L1266">
            <v>166.5</v>
          </cell>
          <cell r="M1266">
            <v>0.511375</v>
          </cell>
          <cell r="N1266">
            <v>0.63321</v>
          </cell>
        </row>
        <row r="1267">
          <cell r="L1267">
            <v>166.6</v>
          </cell>
          <cell r="M1267">
            <v>0.511335</v>
          </cell>
          <cell r="N1267">
            <v>0.63315</v>
          </cell>
        </row>
        <row r="1268">
          <cell r="L1268">
            <v>166.7</v>
          </cell>
          <cell r="M1268">
            <v>0.511245</v>
          </cell>
          <cell r="N1268">
            <v>0.63308</v>
          </cell>
        </row>
        <row r="1269">
          <cell r="L1269">
            <v>166.8</v>
          </cell>
          <cell r="M1269">
            <v>0.511205</v>
          </cell>
          <cell r="N1269">
            <v>0.63302</v>
          </cell>
        </row>
        <row r="1270">
          <cell r="L1270">
            <v>166.9</v>
          </cell>
          <cell r="M1270">
            <v>0.511115</v>
          </cell>
          <cell r="N1270">
            <v>0.63295</v>
          </cell>
        </row>
        <row r="1271">
          <cell r="L1271">
            <v>167</v>
          </cell>
          <cell r="M1271">
            <v>0.511075</v>
          </cell>
          <cell r="N1271">
            <v>0.63292</v>
          </cell>
        </row>
        <row r="1272">
          <cell r="L1272">
            <v>167.1</v>
          </cell>
          <cell r="M1272">
            <v>0.510985</v>
          </cell>
          <cell r="N1272">
            <v>0.63292</v>
          </cell>
        </row>
        <row r="1273">
          <cell r="L1273">
            <v>167.2</v>
          </cell>
          <cell r="M1273">
            <v>0.510945</v>
          </cell>
          <cell r="N1273">
            <v>0.63292</v>
          </cell>
        </row>
        <row r="1274">
          <cell r="L1274">
            <v>167.3</v>
          </cell>
          <cell r="M1274">
            <v>0.510855</v>
          </cell>
          <cell r="N1274">
            <v>0.63269</v>
          </cell>
        </row>
        <row r="1275">
          <cell r="L1275">
            <v>167.4</v>
          </cell>
          <cell r="M1275">
            <v>0.510815</v>
          </cell>
          <cell r="N1275">
            <v>0.63263</v>
          </cell>
        </row>
        <row r="1276">
          <cell r="L1276">
            <v>167.5</v>
          </cell>
          <cell r="M1276">
            <v>0.510725</v>
          </cell>
          <cell r="N1276">
            <v>0.63256</v>
          </cell>
        </row>
        <row r="1277">
          <cell r="L1277">
            <v>167.6</v>
          </cell>
          <cell r="M1277">
            <v>0.510685</v>
          </cell>
          <cell r="N1277">
            <v>0.6325</v>
          </cell>
        </row>
        <row r="1278">
          <cell r="L1278">
            <v>167.7</v>
          </cell>
          <cell r="M1278">
            <v>0.510595</v>
          </cell>
          <cell r="N1278">
            <v>0.63243</v>
          </cell>
        </row>
        <row r="1279">
          <cell r="L1279">
            <v>167.8</v>
          </cell>
          <cell r="M1279">
            <v>0.510555</v>
          </cell>
          <cell r="N1279">
            <v>0.63237</v>
          </cell>
        </row>
        <row r="1280">
          <cell r="L1280">
            <v>167.9</v>
          </cell>
          <cell r="M1280">
            <v>0.510465</v>
          </cell>
          <cell r="N1280">
            <v>0.6323</v>
          </cell>
        </row>
        <row r="1281">
          <cell r="L1281">
            <v>168.000000000001</v>
          </cell>
          <cell r="M1281">
            <v>0.510425</v>
          </cell>
          <cell r="N1281">
            <v>0.63224</v>
          </cell>
        </row>
        <row r="1282">
          <cell r="L1282">
            <v>168.100000000001</v>
          </cell>
          <cell r="M1282">
            <v>0.510335</v>
          </cell>
          <cell r="N1282">
            <v>0.63217</v>
          </cell>
        </row>
        <row r="1283">
          <cell r="L1283">
            <v>168.200000000001</v>
          </cell>
          <cell r="M1283">
            <v>0.510295</v>
          </cell>
          <cell r="N1283">
            <v>0.63211</v>
          </cell>
        </row>
        <row r="1284">
          <cell r="L1284">
            <v>168.300000000001</v>
          </cell>
          <cell r="M1284">
            <v>0.510205</v>
          </cell>
          <cell r="N1284">
            <v>0.63204</v>
          </cell>
        </row>
        <row r="1285">
          <cell r="L1285">
            <v>168.400000000001</v>
          </cell>
          <cell r="M1285">
            <v>0.510165</v>
          </cell>
          <cell r="N1285">
            <v>0.63198</v>
          </cell>
        </row>
        <row r="1286">
          <cell r="L1286">
            <v>168.500000000001</v>
          </cell>
          <cell r="M1286">
            <v>0.510075</v>
          </cell>
          <cell r="N1286">
            <v>0.63192</v>
          </cell>
        </row>
        <row r="1287">
          <cell r="L1287">
            <v>168.600000000001</v>
          </cell>
          <cell r="M1287">
            <v>0.510035</v>
          </cell>
          <cell r="N1287">
            <v>0.63185</v>
          </cell>
        </row>
        <row r="1288">
          <cell r="L1288">
            <v>168.700000000001</v>
          </cell>
          <cell r="M1288">
            <v>0.509945</v>
          </cell>
          <cell r="N1288">
            <v>0.63179</v>
          </cell>
        </row>
        <row r="1289">
          <cell r="L1289">
            <v>168.800000000001</v>
          </cell>
          <cell r="M1289">
            <v>0.509905</v>
          </cell>
          <cell r="N1289">
            <v>0.63172</v>
          </cell>
        </row>
        <row r="1290">
          <cell r="L1290">
            <v>168.900000000001</v>
          </cell>
          <cell r="M1290">
            <v>0.509815</v>
          </cell>
          <cell r="N1290">
            <v>0.63166</v>
          </cell>
        </row>
        <row r="1291">
          <cell r="L1291">
            <v>169.000000000001</v>
          </cell>
          <cell r="M1291">
            <v>0.509725</v>
          </cell>
          <cell r="N1291">
            <v>0.63159</v>
          </cell>
        </row>
        <row r="1292">
          <cell r="L1292">
            <v>169.100000000001</v>
          </cell>
          <cell r="M1292">
            <v>0.509685</v>
          </cell>
          <cell r="N1292">
            <v>0.63153</v>
          </cell>
        </row>
        <row r="1293">
          <cell r="L1293">
            <v>169.200000000001</v>
          </cell>
          <cell r="M1293">
            <v>0.509595</v>
          </cell>
          <cell r="N1293">
            <v>0.63146</v>
          </cell>
        </row>
        <row r="1294">
          <cell r="L1294">
            <v>169.300000000001</v>
          </cell>
          <cell r="M1294">
            <v>0.509555</v>
          </cell>
          <cell r="N1294">
            <v>0.6314</v>
          </cell>
        </row>
        <row r="1295">
          <cell r="L1295">
            <v>169.400000000001</v>
          </cell>
          <cell r="M1295">
            <v>0.509465</v>
          </cell>
          <cell r="N1295">
            <v>0.63133</v>
          </cell>
        </row>
        <row r="1296">
          <cell r="L1296">
            <v>169.500000000001</v>
          </cell>
          <cell r="M1296">
            <v>0.509425</v>
          </cell>
          <cell r="N1296">
            <v>0.63127</v>
          </cell>
        </row>
        <row r="1297">
          <cell r="L1297">
            <v>169.600000000001</v>
          </cell>
          <cell r="M1297">
            <v>0.509335</v>
          </cell>
          <cell r="N1297">
            <v>0.6312</v>
          </cell>
        </row>
        <row r="1298">
          <cell r="L1298">
            <v>169.700000000001</v>
          </cell>
          <cell r="M1298">
            <v>0.509295</v>
          </cell>
          <cell r="N1298">
            <v>0.63114</v>
          </cell>
        </row>
        <row r="1299">
          <cell r="L1299">
            <v>169.800000000001</v>
          </cell>
          <cell r="M1299">
            <v>0.509205</v>
          </cell>
          <cell r="N1299">
            <v>0.63107</v>
          </cell>
        </row>
        <row r="1300">
          <cell r="L1300">
            <v>169.900000000001</v>
          </cell>
          <cell r="M1300">
            <v>0.509165</v>
          </cell>
          <cell r="N1300">
            <v>0.63101</v>
          </cell>
        </row>
        <row r="1301">
          <cell r="L1301">
            <v>170.000000000001</v>
          </cell>
          <cell r="M1301">
            <v>0.509075</v>
          </cell>
          <cell r="N1301">
            <v>0.63094</v>
          </cell>
        </row>
        <row r="1302">
          <cell r="L1302">
            <v>170.100000000001</v>
          </cell>
          <cell r="M1302">
            <v>0.509035</v>
          </cell>
          <cell r="N1302">
            <v>0.630815</v>
          </cell>
        </row>
        <row r="1303">
          <cell r="L1303">
            <v>170.200000000001</v>
          </cell>
          <cell r="M1303">
            <v>0.508945</v>
          </cell>
          <cell r="N1303">
            <v>0.630685</v>
          </cell>
        </row>
        <row r="1304">
          <cell r="L1304">
            <v>170.300000000001</v>
          </cell>
          <cell r="M1304">
            <v>0.508905</v>
          </cell>
          <cell r="N1304">
            <v>0.6305550000000001</v>
          </cell>
        </row>
        <row r="1305">
          <cell r="L1305">
            <v>170.400000000001</v>
          </cell>
          <cell r="M1305">
            <v>0.508815</v>
          </cell>
          <cell r="N1305">
            <v>0.6304250000000001</v>
          </cell>
        </row>
        <row r="1306">
          <cell r="L1306">
            <v>170.500000000001</v>
          </cell>
          <cell r="M1306">
            <v>0.508775</v>
          </cell>
          <cell r="N1306">
            <v>0.6302950000000002</v>
          </cell>
        </row>
        <row r="1307">
          <cell r="L1307">
            <v>170.600000000001</v>
          </cell>
          <cell r="M1307">
            <v>0.508685</v>
          </cell>
          <cell r="N1307">
            <v>0.6301650000000002</v>
          </cell>
        </row>
        <row r="1308">
          <cell r="L1308">
            <v>170.700000000001</v>
          </cell>
          <cell r="M1308">
            <v>0.508645</v>
          </cell>
          <cell r="N1308">
            <v>0.6300350000000002</v>
          </cell>
        </row>
        <row r="1309">
          <cell r="L1309">
            <v>170.800000000001</v>
          </cell>
          <cell r="M1309">
            <v>0.508555</v>
          </cell>
          <cell r="N1309">
            <v>0.6299050000000003</v>
          </cell>
        </row>
        <row r="1310">
          <cell r="L1310">
            <v>170.900000000001</v>
          </cell>
          <cell r="M1310">
            <v>0.508515</v>
          </cell>
          <cell r="N1310">
            <v>0.6297750000000003</v>
          </cell>
        </row>
        <row r="1311">
          <cell r="L1311">
            <v>171.000000000001</v>
          </cell>
          <cell r="M1311">
            <v>0.508425</v>
          </cell>
          <cell r="N1311">
            <v>0.6296450000000003</v>
          </cell>
        </row>
        <row r="1312">
          <cell r="L1312">
            <v>171.100000000001</v>
          </cell>
          <cell r="M1312">
            <v>0.508385</v>
          </cell>
          <cell r="N1312">
            <v>0.6295150000000004</v>
          </cell>
        </row>
        <row r="1313">
          <cell r="L1313">
            <v>171.200000000001</v>
          </cell>
          <cell r="M1313">
            <v>0.508295</v>
          </cell>
          <cell r="N1313">
            <v>0.6293850000000004</v>
          </cell>
        </row>
        <row r="1314">
          <cell r="L1314">
            <v>171.300000000001</v>
          </cell>
          <cell r="M1314">
            <v>0.508255</v>
          </cell>
          <cell r="N1314">
            <v>0.6292550000000005</v>
          </cell>
        </row>
        <row r="1315">
          <cell r="L1315">
            <v>171.400000000001</v>
          </cell>
          <cell r="M1315">
            <v>0.508165</v>
          </cell>
          <cell r="N1315">
            <v>0.6291250000000005</v>
          </cell>
        </row>
        <row r="1316">
          <cell r="L1316">
            <v>171.500000000001</v>
          </cell>
          <cell r="M1316">
            <v>0.508125</v>
          </cell>
          <cell r="N1316">
            <v>0.6289950000000005</v>
          </cell>
        </row>
        <row r="1317">
          <cell r="L1317">
            <v>171.600000000001</v>
          </cell>
          <cell r="M1317">
            <v>0.508035</v>
          </cell>
          <cell r="N1317">
            <v>0.6288650000000006</v>
          </cell>
        </row>
        <row r="1318">
          <cell r="L1318">
            <v>171.700000000001</v>
          </cell>
          <cell r="M1318">
            <v>0.507995</v>
          </cell>
          <cell r="N1318">
            <v>0.6287350000000006</v>
          </cell>
        </row>
        <row r="1319">
          <cell r="L1319">
            <v>171.800000000001</v>
          </cell>
          <cell r="M1319">
            <v>0.507905</v>
          </cell>
          <cell r="N1319">
            <v>0.6286050000000006</v>
          </cell>
        </row>
        <row r="1320">
          <cell r="L1320">
            <v>171.900000000001</v>
          </cell>
          <cell r="M1320">
            <v>0.507865</v>
          </cell>
          <cell r="N1320">
            <v>0.6284750000000007</v>
          </cell>
        </row>
        <row r="1321">
          <cell r="L1321">
            <v>172.000000000001</v>
          </cell>
          <cell r="M1321">
            <v>0.507775</v>
          </cell>
          <cell r="N1321">
            <v>0.6283450000000007</v>
          </cell>
        </row>
        <row r="1322">
          <cell r="L1322">
            <v>172.100000000001</v>
          </cell>
          <cell r="M1322">
            <v>0.507735</v>
          </cell>
          <cell r="N1322">
            <v>0.6282150000000007</v>
          </cell>
        </row>
        <row r="1323">
          <cell r="L1323">
            <v>172.200000000001</v>
          </cell>
          <cell r="M1323">
            <v>0.507645</v>
          </cell>
          <cell r="N1323">
            <v>0.6280850000000008</v>
          </cell>
        </row>
        <row r="1324">
          <cell r="L1324">
            <v>172.300000000001</v>
          </cell>
          <cell r="M1324">
            <v>0.507605</v>
          </cell>
          <cell r="N1324">
            <v>0.6279550000000008</v>
          </cell>
        </row>
        <row r="1325">
          <cell r="L1325">
            <v>172.400000000002</v>
          </cell>
          <cell r="M1325">
            <v>0.507515</v>
          </cell>
          <cell r="N1325">
            <v>0.6278250000000009</v>
          </cell>
        </row>
        <row r="1326">
          <cell r="L1326">
            <v>172.500000000002</v>
          </cell>
          <cell r="M1326">
            <v>0.507475</v>
          </cell>
          <cell r="N1326">
            <v>0.6276950000000009</v>
          </cell>
        </row>
        <row r="1327">
          <cell r="L1327">
            <v>172.600000000002</v>
          </cell>
          <cell r="M1327">
            <v>0.507385</v>
          </cell>
          <cell r="N1327">
            <v>0.6275650000000009</v>
          </cell>
        </row>
        <row r="1328">
          <cell r="L1328">
            <v>172.700000000002</v>
          </cell>
          <cell r="M1328">
            <v>0.507345</v>
          </cell>
          <cell r="N1328">
            <v>0.627435000000001</v>
          </cell>
        </row>
        <row r="1329">
          <cell r="L1329">
            <v>172.800000000002</v>
          </cell>
          <cell r="M1329">
            <v>0.507255</v>
          </cell>
          <cell r="N1329">
            <v>0.627305000000001</v>
          </cell>
        </row>
        <row r="1330">
          <cell r="L1330">
            <v>172.900000000002</v>
          </cell>
          <cell r="M1330">
            <v>0.507215</v>
          </cell>
          <cell r="N1330">
            <v>0.627175000000001</v>
          </cell>
        </row>
        <row r="1331">
          <cell r="L1331">
            <v>173.000000000002</v>
          </cell>
          <cell r="M1331">
            <v>0.507125</v>
          </cell>
          <cell r="N1331">
            <v>0.6270450000000011</v>
          </cell>
        </row>
        <row r="1332">
          <cell r="L1332">
            <v>173.100000000002</v>
          </cell>
          <cell r="M1332">
            <v>0.507085</v>
          </cell>
          <cell r="N1332">
            <v>0.6269150000000011</v>
          </cell>
        </row>
        <row r="1333">
          <cell r="L1333">
            <v>173.200000000002</v>
          </cell>
          <cell r="M1333">
            <v>0.506995</v>
          </cell>
          <cell r="N1333">
            <v>0.6267850000000011</v>
          </cell>
        </row>
        <row r="1334">
          <cell r="L1334">
            <v>173.300000000002</v>
          </cell>
          <cell r="M1334">
            <v>0.506955</v>
          </cell>
          <cell r="N1334">
            <v>0.6266550000000012</v>
          </cell>
        </row>
        <row r="1335">
          <cell r="L1335">
            <v>173.400000000002</v>
          </cell>
          <cell r="M1335">
            <v>0.506865</v>
          </cell>
          <cell r="N1335">
            <v>0.6265250000000012</v>
          </cell>
        </row>
        <row r="1336">
          <cell r="L1336">
            <v>173.500000000002</v>
          </cell>
          <cell r="M1336">
            <v>0.506825</v>
          </cell>
          <cell r="N1336">
            <v>0.6263950000000013</v>
          </cell>
        </row>
        <row r="1337">
          <cell r="L1337">
            <v>173.600000000002</v>
          </cell>
          <cell r="M1337">
            <v>0.506735</v>
          </cell>
          <cell r="N1337">
            <v>0.6262650000000013</v>
          </cell>
        </row>
        <row r="1338">
          <cell r="L1338">
            <v>173.700000000002</v>
          </cell>
          <cell r="M1338">
            <v>0.506695</v>
          </cell>
          <cell r="N1338">
            <v>0.6261350000000013</v>
          </cell>
        </row>
        <row r="1339">
          <cell r="L1339">
            <v>173.800000000002</v>
          </cell>
          <cell r="M1339">
            <v>0.506605</v>
          </cell>
          <cell r="N1339">
            <v>0.6260050000000014</v>
          </cell>
        </row>
        <row r="1340">
          <cell r="L1340">
            <v>173.900000000002</v>
          </cell>
          <cell r="M1340">
            <v>0.506565</v>
          </cell>
          <cell r="N1340">
            <v>0.6258750000000014</v>
          </cell>
        </row>
        <row r="1341">
          <cell r="L1341">
            <v>174.000000000002</v>
          </cell>
          <cell r="M1341">
            <v>0.506475</v>
          </cell>
          <cell r="N1341">
            <v>0.6257450000000014</v>
          </cell>
        </row>
        <row r="1342">
          <cell r="L1342">
            <v>174.100000000002</v>
          </cell>
          <cell r="M1342">
            <v>0.506435</v>
          </cell>
          <cell r="N1342">
            <v>0.6256150000000015</v>
          </cell>
        </row>
        <row r="1343">
          <cell r="L1343">
            <v>174.200000000002</v>
          </cell>
          <cell r="M1343">
            <v>0.506345</v>
          </cell>
          <cell r="N1343">
            <v>0.6254850000000015</v>
          </cell>
        </row>
        <row r="1344">
          <cell r="L1344">
            <v>174.300000000002</v>
          </cell>
          <cell r="M1344">
            <v>0.506305</v>
          </cell>
          <cell r="N1344">
            <v>0.6253550000000015</v>
          </cell>
        </row>
        <row r="1345">
          <cell r="L1345">
            <v>174.400000000002</v>
          </cell>
          <cell r="M1345">
            <v>0.506215</v>
          </cell>
          <cell r="N1345">
            <v>0.6252250000000016</v>
          </cell>
        </row>
        <row r="1346">
          <cell r="L1346">
            <v>174.500000000002</v>
          </cell>
          <cell r="M1346">
            <v>0.506175</v>
          </cell>
          <cell r="N1346">
            <v>0.6250950000000016</v>
          </cell>
        </row>
        <row r="1347">
          <cell r="L1347">
            <v>174.600000000002</v>
          </cell>
          <cell r="M1347">
            <v>0.506085</v>
          </cell>
          <cell r="N1347">
            <v>0.6249650000000017</v>
          </cell>
        </row>
        <row r="1348">
          <cell r="L1348">
            <v>174.700000000002</v>
          </cell>
          <cell r="M1348">
            <v>0.506045</v>
          </cell>
          <cell r="N1348">
            <v>0.6248350000000017</v>
          </cell>
        </row>
        <row r="1349">
          <cell r="L1349">
            <v>174.800000000002</v>
          </cell>
          <cell r="M1349">
            <v>0.505955</v>
          </cell>
          <cell r="N1349">
            <v>0.6247050000000017</v>
          </cell>
        </row>
        <row r="1350">
          <cell r="L1350">
            <v>174.900000000002</v>
          </cell>
          <cell r="M1350">
            <v>0.505915</v>
          </cell>
          <cell r="N1350">
            <v>0.6245750000000018</v>
          </cell>
        </row>
        <row r="1351">
          <cell r="L1351">
            <v>175.000000000002</v>
          </cell>
          <cell r="M1351">
            <v>0.505835</v>
          </cell>
          <cell r="N1351">
            <v>0.6244450000000018</v>
          </cell>
        </row>
        <row r="1352">
          <cell r="L1352">
            <v>175.100000000002</v>
          </cell>
          <cell r="M1352">
            <v>0.505765</v>
          </cell>
          <cell r="N1352">
            <v>0.6243150000000018</v>
          </cell>
        </row>
        <row r="1353">
          <cell r="L1353">
            <v>175.200000000002</v>
          </cell>
          <cell r="M1353">
            <v>0.505695</v>
          </cell>
          <cell r="N1353">
            <v>0.6241850000000019</v>
          </cell>
        </row>
        <row r="1354">
          <cell r="L1354">
            <v>175.300000000002</v>
          </cell>
          <cell r="M1354">
            <v>0.505625</v>
          </cell>
          <cell r="N1354">
            <v>0.6240550000000019</v>
          </cell>
        </row>
        <row r="1355">
          <cell r="L1355">
            <v>175.400000000002</v>
          </cell>
          <cell r="M1355">
            <v>0.505555</v>
          </cell>
          <cell r="N1355">
            <v>0.623925000000002</v>
          </cell>
        </row>
        <row r="1356">
          <cell r="L1356">
            <v>175.500000000002</v>
          </cell>
          <cell r="M1356">
            <v>0.505485</v>
          </cell>
          <cell r="N1356">
            <v>0.623795000000002</v>
          </cell>
        </row>
        <row r="1357">
          <cell r="L1357">
            <v>175.600000000002</v>
          </cell>
          <cell r="M1357">
            <v>0.505415</v>
          </cell>
          <cell r="N1357">
            <v>0.623665000000002</v>
          </cell>
        </row>
        <row r="1358">
          <cell r="L1358">
            <v>175.700000000002</v>
          </cell>
          <cell r="M1358">
            <v>0.505345</v>
          </cell>
          <cell r="N1358">
            <v>0.6235350000000021</v>
          </cell>
        </row>
        <row r="1359">
          <cell r="L1359">
            <v>175.800000000002</v>
          </cell>
          <cell r="M1359">
            <v>0.505275</v>
          </cell>
          <cell r="N1359">
            <v>0.6234050000000021</v>
          </cell>
        </row>
        <row r="1360">
          <cell r="L1360">
            <v>175.900000000002</v>
          </cell>
          <cell r="M1360">
            <v>0.505205</v>
          </cell>
          <cell r="N1360">
            <v>0.6232750000000021</v>
          </cell>
        </row>
        <row r="1361">
          <cell r="L1361">
            <v>176.000000000002</v>
          </cell>
          <cell r="M1361">
            <v>0.505135</v>
          </cell>
          <cell r="N1361">
            <v>0.6231450000000022</v>
          </cell>
        </row>
        <row r="1362">
          <cell r="L1362">
            <v>176.100000000002</v>
          </cell>
          <cell r="M1362">
            <v>0.505065</v>
          </cell>
          <cell r="N1362">
            <v>0.6230150000000022</v>
          </cell>
        </row>
        <row r="1363">
          <cell r="L1363">
            <v>176.200000000002</v>
          </cell>
          <cell r="M1363">
            <v>0.504995</v>
          </cell>
          <cell r="N1363">
            <v>0.6228850000000022</v>
          </cell>
        </row>
        <row r="1364">
          <cell r="L1364">
            <v>176.300000000002</v>
          </cell>
          <cell r="M1364">
            <v>0.504925</v>
          </cell>
          <cell r="N1364">
            <v>0.6227550000000023</v>
          </cell>
        </row>
        <row r="1365">
          <cell r="L1365">
            <v>176.400000000002</v>
          </cell>
          <cell r="M1365">
            <v>0.504855</v>
          </cell>
          <cell r="N1365">
            <v>0.6226250000000023</v>
          </cell>
        </row>
        <row r="1366">
          <cell r="L1366">
            <v>176.500000000003</v>
          </cell>
          <cell r="M1366">
            <v>0.504785</v>
          </cell>
          <cell r="N1366">
            <v>0.6224950000000024</v>
          </cell>
        </row>
        <row r="1367">
          <cell r="L1367">
            <v>176.600000000002</v>
          </cell>
          <cell r="M1367">
            <v>0.504715</v>
          </cell>
          <cell r="N1367">
            <v>0.6223650000000024</v>
          </cell>
        </row>
        <row r="1368">
          <cell r="L1368">
            <v>176.700000000002</v>
          </cell>
          <cell r="M1368">
            <v>0.504645</v>
          </cell>
          <cell r="N1368">
            <v>0.6222350000000024</v>
          </cell>
        </row>
        <row r="1369">
          <cell r="L1369">
            <v>176.800000000002</v>
          </cell>
          <cell r="M1369">
            <v>0.504575</v>
          </cell>
          <cell r="N1369">
            <v>0.6221050000000025</v>
          </cell>
        </row>
        <row r="1370">
          <cell r="L1370">
            <v>176.900000000002</v>
          </cell>
          <cell r="M1370">
            <v>0.504505</v>
          </cell>
          <cell r="N1370">
            <v>0.6219750000000025</v>
          </cell>
        </row>
        <row r="1371">
          <cell r="L1371">
            <v>177.000000000003</v>
          </cell>
          <cell r="M1371">
            <v>0.504435</v>
          </cell>
          <cell r="N1371">
            <v>0.6218450000000025</v>
          </cell>
        </row>
        <row r="1372">
          <cell r="L1372">
            <v>177.100000000003</v>
          </cell>
          <cell r="M1372">
            <v>0.504365</v>
          </cell>
          <cell r="N1372">
            <v>0.6217150000000026</v>
          </cell>
        </row>
        <row r="1373">
          <cell r="L1373">
            <v>177.200000000003</v>
          </cell>
          <cell r="M1373">
            <v>0.504295</v>
          </cell>
          <cell r="N1373">
            <v>0.6215850000000026</v>
          </cell>
        </row>
        <row r="1374">
          <cell r="L1374">
            <v>177.300000000003</v>
          </cell>
          <cell r="M1374">
            <v>0.504225</v>
          </cell>
          <cell r="N1374">
            <v>0.6214550000000026</v>
          </cell>
        </row>
        <row r="1375">
          <cell r="L1375">
            <v>177.400000000003</v>
          </cell>
          <cell r="M1375">
            <v>0.504155</v>
          </cell>
          <cell r="N1375">
            <v>0.6213250000000027</v>
          </cell>
        </row>
        <row r="1376">
          <cell r="L1376">
            <v>177.500000000003</v>
          </cell>
          <cell r="M1376">
            <v>0.504085</v>
          </cell>
          <cell r="N1376">
            <v>0.6211950000000027</v>
          </cell>
        </row>
        <row r="1377">
          <cell r="L1377">
            <v>177.600000000003</v>
          </cell>
          <cell r="M1377">
            <v>0.504015</v>
          </cell>
          <cell r="N1377">
            <v>0.6210650000000028</v>
          </cell>
        </row>
        <row r="1378">
          <cell r="L1378">
            <v>177.700000000003</v>
          </cell>
          <cell r="M1378">
            <v>0.503945</v>
          </cell>
          <cell r="N1378">
            <v>0.6209350000000028</v>
          </cell>
        </row>
        <row r="1379">
          <cell r="L1379">
            <v>177.800000000003</v>
          </cell>
          <cell r="M1379">
            <v>0.503875</v>
          </cell>
          <cell r="N1379">
            <v>0.6208050000000028</v>
          </cell>
        </row>
        <row r="1380">
          <cell r="L1380">
            <v>177.900000000003</v>
          </cell>
          <cell r="M1380">
            <v>0.503805</v>
          </cell>
          <cell r="N1380">
            <v>0.6206750000000029</v>
          </cell>
        </row>
        <row r="1381">
          <cell r="L1381">
            <v>178.000000000003</v>
          </cell>
          <cell r="M1381">
            <v>0.503735</v>
          </cell>
          <cell r="N1381">
            <v>0.6205450000000029</v>
          </cell>
        </row>
        <row r="1382">
          <cell r="L1382">
            <v>178.100000000003</v>
          </cell>
          <cell r="M1382">
            <v>0.503665</v>
          </cell>
          <cell r="N1382">
            <v>0.6204150000000029</v>
          </cell>
        </row>
        <row r="1383">
          <cell r="L1383">
            <v>178.200000000003</v>
          </cell>
          <cell r="M1383">
            <v>0.503595</v>
          </cell>
          <cell r="N1383">
            <v>0.620285000000003</v>
          </cell>
        </row>
        <row r="1384">
          <cell r="L1384">
            <v>178.300000000003</v>
          </cell>
          <cell r="M1384">
            <v>0.503525</v>
          </cell>
          <cell r="N1384">
            <v>0.620155000000003</v>
          </cell>
        </row>
        <row r="1385">
          <cell r="L1385">
            <v>178.400000000003</v>
          </cell>
          <cell r="M1385">
            <v>0.503455</v>
          </cell>
          <cell r="N1385">
            <v>0.620025000000003</v>
          </cell>
        </row>
        <row r="1386">
          <cell r="L1386">
            <v>178.500000000003</v>
          </cell>
          <cell r="M1386">
            <v>0.503385</v>
          </cell>
          <cell r="N1386">
            <v>0.6198950000000031</v>
          </cell>
        </row>
        <row r="1387">
          <cell r="L1387">
            <v>178.600000000003</v>
          </cell>
          <cell r="M1387">
            <v>0.50328</v>
          </cell>
          <cell r="N1387">
            <v>0.6197650000000031</v>
          </cell>
        </row>
        <row r="1388">
          <cell r="L1388">
            <v>178.700000000003</v>
          </cell>
          <cell r="M1388">
            <v>0.50321</v>
          </cell>
          <cell r="N1388">
            <v>0.6196350000000032</v>
          </cell>
        </row>
        <row r="1389">
          <cell r="L1389">
            <v>178.800000000003</v>
          </cell>
          <cell r="M1389">
            <v>0.50314</v>
          </cell>
          <cell r="N1389">
            <v>0.6195050000000032</v>
          </cell>
        </row>
        <row r="1390">
          <cell r="L1390">
            <v>178.900000000003</v>
          </cell>
          <cell r="M1390">
            <v>0.50307</v>
          </cell>
          <cell r="N1390">
            <v>0.6193750000000032</v>
          </cell>
        </row>
        <row r="1391">
          <cell r="L1391">
            <v>179.000000000003</v>
          </cell>
          <cell r="M1391">
            <v>0.503</v>
          </cell>
          <cell r="N1391">
            <v>0.6192450000000033</v>
          </cell>
        </row>
        <row r="1392">
          <cell r="L1392">
            <v>179.100000000003</v>
          </cell>
          <cell r="M1392">
            <v>0.50293</v>
          </cell>
          <cell r="N1392">
            <v>0.6191150000000033</v>
          </cell>
        </row>
        <row r="1393">
          <cell r="L1393">
            <v>179.200000000003</v>
          </cell>
          <cell r="M1393">
            <v>0.50286</v>
          </cell>
          <cell r="N1393">
            <v>0.6189850000000033</v>
          </cell>
        </row>
        <row r="1394">
          <cell r="L1394">
            <v>179.300000000003</v>
          </cell>
          <cell r="M1394">
            <v>0.50279</v>
          </cell>
          <cell r="N1394">
            <v>0.6188550000000034</v>
          </cell>
        </row>
        <row r="1395">
          <cell r="L1395">
            <v>179.400000000003</v>
          </cell>
          <cell r="M1395">
            <v>0.50272</v>
          </cell>
          <cell r="N1395">
            <v>0.6187250000000034</v>
          </cell>
        </row>
        <row r="1396">
          <cell r="L1396">
            <v>179.500000000003</v>
          </cell>
          <cell r="M1396">
            <v>0.50265</v>
          </cell>
          <cell r="N1396">
            <v>0.6185950000000034</v>
          </cell>
        </row>
        <row r="1397">
          <cell r="L1397">
            <v>179.600000000003</v>
          </cell>
          <cell r="M1397">
            <v>0.50258</v>
          </cell>
          <cell r="N1397">
            <v>0.6184650000000035</v>
          </cell>
        </row>
        <row r="1398">
          <cell r="L1398">
            <v>179.700000000003</v>
          </cell>
          <cell r="M1398">
            <v>0.50251</v>
          </cell>
          <cell r="N1398">
            <v>0.6183350000000035</v>
          </cell>
        </row>
        <row r="1399">
          <cell r="L1399">
            <v>179.800000000003</v>
          </cell>
          <cell r="M1399">
            <v>0.50244</v>
          </cell>
          <cell r="N1399">
            <v>0.6182050000000036</v>
          </cell>
        </row>
        <row r="1400">
          <cell r="L1400">
            <v>179.900000000003</v>
          </cell>
          <cell r="M1400">
            <v>0.50237</v>
          </cell>
          <cell r="N1400">
            <v>0.6180750000000036</v>
          </cell>
        </row>
        <row r="1401">
          <cell r="L1401">
            <v>180.000000000003</v>
          </cell>
          <cell r="M1401">
            <v>0.5023</v>
          </cell>
          <cell r="N1401">
            <v>0.6179450000000036</v>
          </cell>
        </row>
        <row r="1402">
          <cell r="L1402">
            <v>180.100000000003</v>
          </cell>
          <cell r="M1402">
            <v>0.50223</v>
          </cell>
          <cell r="N1402">
            <v>0.6178150000000037</v>
          </cell>
        </row>
        <row r="1403">
          <cell r="L1403">
            <v>180.200000000003</v>
          </cell>
          <cell r="M1403">
            <v>0.50216</v>
          </cell>
          <cell r="N1403">
            <v>0.6176850000000037</v>
          </cell>
        </row>
        <row r="1404">
          <cell r="L1404">
            <v>180.300000000003</v>
          </cell>
          <cell r="M1404">
            <v>0.50209</v>
          </cell>
          <cell r="N1404">
            <v>0.6175550000000037</v>
          </cell>
        </row>
        <row r="1405">
          <cell r="L1405">
            <v>180.400000000003</v>
          </cell>
          <cell r="M1405">
            <v>0.50202</v>
          </cell>
          <cell r="N1405">
            <v>0.6174250000000038</v>
          </cell>
        </row>
        <row r="1406">
          <cell r="L1406">
            <v>180.500000000003</v>
          </cell>
          <cell r="M1406">
            <v>0.50195</v>
          </cell>
          <cell r="N1406">
            <v>0.6172950000000038</v>
          </cell>
        </row>
        <row r="1407">
          <cell r="L1407">
            <v>180.600000000003</v>
          </cell>
          <cell r="M1407">
            <v>0.50188</v>
          </cell>
          <cell r="N1407">
            <v>0.6171650000000038</v>
          </cell>
        </row>
        <row r="1408">
          <cell r="L1408">
            <v>180.700000000003</v>
          </cell>
          <cell r="M1408">
            <v>0.50181</v>
          </cell>
          <cell r="N1408">
            <v>0.6170350000000039</v>
          </cell>
        </row>
        <row r="1409">
          <cell r="L1409">
            <v>180.800000000003</v>
          </cell>
          <cell r="M1409">
            <v>0.50174</v>
          </cell>
          <cell r="N1409">
            <v>0.6169050000000039</v>
          </cell>
        </row>
        <row r="1410">
          <cell r="L1410">
            <v>180.900000000004</v>
          </cell>
          <cell r="M1410">
            <v>0.50167</v>
          </cell>
          <cell r="N1410">
            <v>0.616775000000004</v>
          </cell>
        </row>
        <row r="1411">
          <cell r="L1411">
            <v>181.000000000003</v>
          </cell>
          <cell r="M1411">
            <v>0.5016</v>
          </cell>
          <cell r="N1411">
            <v>0.616645000000004</v>
          </cell>
        </row>
        <row r="1412">
          <cell r="L1412">
            <v>181.100000000003</v>
          </cell>
          <cell r="M1412">
            <v>0.50153</v>
          </cell>
          <cell r="N1412">
            <v>0.616515000000004</v>
          </cell>
        </row>
        <row r="1413">
          <cell r="L1413">
            <v>181.200000000003</v>
          </cell>
          <cell r="M1413">
            <v>0.50146</v>
          </cell>
          <cell r="N1413">
            <v>0.6163850000000041</v>
          </cell>
        </row>
        <row r="1414">
          <cell r="L1414">
            <v>181.300000000003</v>
          </cell>
          <cell r="M1414">
            <v>0.50139</v>
          </cell>
          <cell r="N1414">
            <v>0.6162550000000041</v>
          </cell>
        </row>
        <row r="1415">
          <cell r="L1415">
            <v>181.400000000004</v>
          </cell>
          <cell r="M1415">
            <v>0.50132</v>
          </cell>
          <cell r="N1415">
            <v>0.6161250000000041</v>
          </cell>
        </row>
        <row r="1416">
          <cell r="L1416">
            <v>181.500000000004</v>
          </cell>
          <cell r="M1416">
            <v>0.50125</v>
          </cell>
          <cell r="N1416">
            <v>0.6159950000000042</v>
          </cell>
        </row>
        <row r="1417">
          <cell r="L1417">
            <v>181.600000000004</v>
          </cell>
          <cell r="M1417">
            <v>0.50118</v>
          </cell>
          <cell r="N1417">
            <v>0.6158650000000042</v>
          </cell>
        </row>
        <row r="1418">
          <cell r="L1418">
            <v>181.700000000004</v>
          </cell>
          <cell r="M1418">
            <v>0.50111</v>
          </cell>
          <cell r="N1418">
            <v>0.6157350000000043</v>
          </cell>
        </row>
        <row r="1419">
          <cell r="L1419">
            <v>181.800000000004</v>
          </cell>
          <cell r="M1419">
            <v>0.50104</v>
          </cell>
          <cell r="N1419">
            <v>0.6156050000000043</v>
          </cell>
        </row>
        <row r="1420">
          <cell r="L1420">
            <v>181.900000000004</v>
          </cell>
          <cell r="M1420">
            <v>0.50097</v>
          </cell>
          <cell r="N1420">
            <v>0.6154750000000043</v>
          </cell>
        </row>
        <row r="1421">
          <cell r="L1421">
            <v>182.000000000004</v>
          </cell>
          <cell r="M1421">
            <v>0.5009</v>
          </cell>
          <cell r="N1421">
            <v>0.6153450000000044</v>
          </cell>
        </row>
        <row r="1422">
          <cell r="L1422">
            <v>182.100000000004</v>
          </cell>
          <cell r="M1422">
            <v>0.50083</v>
          </cell>
          <cell r="N1422">
            <v>0.6152150000000044</v>
          </cell>
        </row>
        <row r="1423">
          <cell r="L1423">
            <v>182.200000000004</v>
          </cell>
          <cell r="M1423">
            <v>0.50076</v>
          </cell>
          <cell r="N1423">
            <v>0.6150850000000044</v>
          </cell>
        </row>
        <row r="1424">
          <cell r="L1424">
            <v>182.300000000004</v>
          </cell>
          <cell r="M1424">
            <v>0.50069</v>
          </cell>
          <cell r="N1424">
            <v>0.6149550000000045</v>
          </cell>
        </row>
        <row r="1425">
          <cell r="L1425">
            <v>182.400000000004</v>
          </cell>
          <cell r="M1425">
            <v>0.50062</v>
          </cell>
          <cell r="N1425">
            <v>0.6148250000000045</v>
          </cell>
        </row>
        <row r="1426">
          <cell r="L1426">
            <v>182.500000000004</v>
          </cell>
          <cell r="M1426">
            <v>0.50055</v>
          </cell>
          <cell r="N1426">
            <v>0.6146950000000045</v>
          </cell>
        </row>
        <row r="1427">
          <cell r="L1427">
            <v>182.600000000004</v>
          </cell>
          <cell r="M1427">
            <v>0.500485</v>
          </cell>
          <cell r="N1427">
            <v>0.6145650000000046</v>
          </cell>
        </row>
        <row r="1428">
          <cell r="L1428">
            <v>182.700000000004</v>
          </cell>
          <cell r="M1428">
            <v>0.50042</v>
          </cell>
          <cell r="N1428">
            <v>0.6144350000000046</v>
          </cell>
        </row>
        <row r="1429">
          <cell r="L1429">
            <v>182.800000000004</v>
          </cell>
          <cell r="M1429">
            <v>0.50035</v>
          </cell>
          <cell r="N1429">
            <v>0.6143050000000047</v>
          </cell>
        </row>
        <row r="1430">
          <cell r="L1430">
            <v>182.900000000004</v>
          </cell>
          <cell r="M1430">
            <v>0.50028</v>
          </cell>
          <cell r="N1430">
            <v>0.6141750000000047</v>
          </cell>
        </row>
        <row r="1431">
          <cell r="L1431">
            <v>183.000000000004</v>
          </cell>
          <cell r="M1431">
            <v>0.50021</v>
          </cell>
          <cell r="N1431">
            <v>0.6140450000000047</v>
          </cell>
        </row>
        <row r="1432">
          <cell r="L1432">
            <v>183.100000000004</v>
          </cell>
          <cell r="M1432">
            <v>0.50014</v>
          </cell>
          <cell r="N1432">
            <v>0.6139150000000048</v>
          </cell>
        </row>
        <row r="1433">
          <cell r="L1433">
            <v>183.200000000004</v>
          </cell>
          <cell r="M1433">
            <v>0.50007</v>
          </cell>
          <cell r="N1433">
            <v>0.6137850000000048</v>
          </cell>
        </row>
        <row r="1434">
          <cell r="L1434">
            <v>183.300000000004</v>
          </cell>
          <cell r="M1434">
            <v>0.5</v>
          </cell>
          <cell r="N1434">
            <v>0.6136550000000048</v>
          </cell>
        </row>
        <row r="1435">
          <cell r="L1435">
            <v>183.400000000004</v>
          </cell>
          <cell r="M1435">
            <v>0.49993</v>
          </cell>
          <cell r="N1435">
            <v>0.6135250000000049</v>
          </cell>
        </row>
        <row r="1436">
          <cell r="L1436">
            <v>183.500000000004</v>
          </cell>
          <cell r="M1436">
            <v>0.49986</v>
          </cell>
          <cell r="N1436">
            <v>0.6133950000000049</v>
          </cell>
        </row>
        <row r="1437">
          <cell r="L1437">
            <v>183.600000000004</v>
          </cell>
          <cell r="M1437">
            <v>0.49979</v>
          </cell>
          <cell r="N1437">
            <v>0.613265000000005</v>
          </cell>
        </row>
        <row r="1438">
          <cell r="L1438">
            <v>183.700000000004</v>
          </cell>
          <cell r="M1438">
            <v>0.49972</v>
          </cell>
          <cell r="N1438">
            <v>0.613135000000005</v>
          </cell>
        </row>
        <row r="1439">
          <cell r="L1439">
            <v>183.800000000004</v>
          </cell>
          <cell r="M1439">
            <v>0.49965</v>
          </cell>
          <cell r="N1439">
            <v>0.613005000000005</v>
          </cell>
        </row>
        <row r="1440">
          <cell r="L1440">
            <v>183.900000000004</v>
          </cell>
          <cell r="M1440">
            <v>0.49958</v>
          </cell>
          <cell r="N1440">
            <v>0.612875000000005</v>
          </cell>
        </row>
        <row r="1441">
          <cell r="L1441">
            <v>184.000000000004</v>
          </cell>
          <cell r="M1441">
            <v>0.49951</v>
          </cell>
          <cell r="N1441">
            <v>0.6127450000000051</v>
          </cell>
        </row>
        <row r="1442">
          <cell r="L1442">
            <v>184.100000000004</v>
          </cell>
          <cell r="M1442">
            <v>0.49944</v>
          </cell>
          <cell r="N1442">
            <v>0.6126150000000051</v>
          </cell>
        </row>
        <row r="1443">
          <cell r="L1443">
            <v>184.200000000004</v>
          </cell>
          <cell r="M1443">
            <v>0.49937</v>
          </cell>
          <cell r="N1443">
            <v>0.6124850000000052</v>
          </cell>
        </row>
        <row r="1444">
          <cell r="L1444">
            <v>184.300000000004</v>
          </cell>
          <cell r="M1444">
            <v>0.4993</v>
          </cell>
          <cell r="N1444">
            <v>0.6123550000000052</v>
          </cell>
        </row>
        <row r="1445">
          <cell r="L1445">
            <v>184.400000000004</v>
          </cell>
          <cell r="M1445">
            <v>0.49923</v>
          </cell>
          <cell r="N1445">
            <v>0.6122250000000052</v>
          </cell>
        </row>
        <row r="1446">
          <cell r="L1446">
            <v>184.500000000004</v>
          </cell>
          <cell r="M1446">
            <v>0.49916</v>
          </cell>
          <cell r="N1446">
            <v>0.6120950000000053</v>
          </cell>
        </row>
        <row r="1447">
          <cell r="L1447">
            <v>184.600000000004</v>
          </cell>
          <cell r="M1447">
            <v>0.49909</v>
          </cell>
          <cell r="N1447">
            <v>0.6119650000000053</v>
          </cell>
        </row>
        <row r="1448">
          <cell r="L1448">
            <v>184.700000000004</v>
          </cell>
          <cell r="M1448">
            <v>0.49902</v>
          </cell>
          <cell r="N1448">
            <v>0.6118350000000053</v>
          </cell>
        </row>
        <row r="1449">
          <cell r="L1449">
            <v>184.800000000004</v>
          </cell>
          <cell r="M1449">
            <v>0.49895</v>
          </cell>
          <cell r="N1449">
            <v>0.6117050000000054</v>
          </cell>
        </row>
        <row r="1450">
          <cell r="L1450">
            <v>184.900000000004</v>
          </cell>
          <cell r="M1450">
            <v>0.4989</v>
          </cell>
          <cell r="N1450">
            <v>0.6115750000000054</v>
          </cell>
        </row>
        <row r="1451">
          <cell r="L1451">
            <v>185.000000000004</v>
          </cell>
          <cell r="M1451">
            <v>0.498835</v>
          </cell>
          <cell r="N1451">
            <v>0.6114450000000055</v>
          </cell>
        </row>
        <row r="1452">
          <cell r="L1452">
            <v>185.100000000004</v>
          </cell>
          <cell r="M1452">
            <v>0.498775</v>
          </cell>
          <cell r="N1452">
            <v>0.6113150000000055</v>
          </cell>
        </row>
        <row r="1453">
          <cell r="L1453">
            <v>185.200000000004</v>
          </cell>
          <cell r="M1453">
            <v>0.498715</v>
          </cell>
          <cell r="N1453">
            <v>0.6111850000000055</v>
          </cell>
        </row>
        <row r="1454">
          <cell r="L1454">
            <v>185.300000000005</v>
          </cell>
          <cell r="M1454">
            <v>0.498655</v>
          </cell>
          <cell r="N1454">
            <v>0.6110550000000056</v>
          </cell>
        </row>
        <row r="1455">
          <cell r="L1455">
            <v>185.400000000004</v>
          </cell>
          <cell r="M1455">
            <v>0.498595</v>
          </cell>
          <cell r="N1455">
            <v>0.6109250000000056</v>
          </cell>
        </row>
        <row r="1456">
          <cell r="L1456">
            <v>185.500000000004</v>
          </cell>
          <cell r="M1456">
            <v>0.498535</v>
          </cell>
          <cell r="N1456">
            <v>0.6107950000000056</v>
          </cell>
        </row>
        <row r="1457">
          <cell r="L1457">
            <v>185.600000000004</v>
          </cell>
          <cell r="M1457">
            <v>0.498475</v>
          </cell>
          <cell r="N1457">
            <v>0.6106650000000057</v>
          </cell>
        </row>
        <row r="1458">
          <cell r="L1458">
            <v>185.700000000004</v>
          </cell>
          <cell r="M1458">
            <v>0.498415</v>
          </cell>
          <cell r="N1458">
            <v>0.6105350000000057</v>
          </cell>
        </row>
        <row r="1459">
          <cell r="L1459">
            <v>185.800000000005</v>
          </cell>
          <cell r="M1459">
            <v>0.498355</v>
          </cell>
          <cell r="N1459">
            <v>0.6104050000000057</v>
          </cell>
        </row>
        <row r="1460">
          <cell r="L1460">
            <v>185.900000000005</v>
          </cell>
          <cell r="M1460">
            <v>0.498295</v>
          </cell>
          <cell r="N1460">
            <v>0.6102750000000058</v>
          </cell>
        </row>
        <row r="1461">
          <cell r="L1461">
            <v>186.000000000005</v>
          </cell>
          <cell r="M1461">
            <v>0.498235</v>
          </cell>
          <cell r="N1461">
            <v>0.6101450000000058</v>
          </cell>
        </row>
        <row r="1462">
          <cell r="L1462">
            <v>186.100000000005</v>
          </cell>
          <cell r="M1462">
            <v>0.498175</v>
          </cell>
          <cell r="N1462">
            <v>0.6100150000000059</v>
          </cell>
        </row>
        <row r="1463">
          <cell r="L1463">
            <v>186.200000000005</v>
          </cell>
          <cell r="M1463">
            <v>0.498115</v>
          </cell>
          <cell r="N1463">
            <v>0.6098850000000059</v>
          </cell>
        </row>
        <row r="1464">
          <cell r="L1464">
            <v>186.300000000005</v>
          </cell>
          <cell r="M1464">
            <v>0.498055</v>
          </cell>
          <cell r="N1464">
            <v>0.6097550000000059</v>
          </cell>
        </row>
        <row r="1465">
          <cell r="L1465">
            <v>186.400000000005</v>
          </cell>
          <cell r="M1465">
            <v>0.497995</v>
          </cell>
          <cell r="N1465">
            <v>0.609625000000006</v>
          </cell>
        </row>
        <row r="1466">
          <cell r="L1466">
            <v>186.500000000005</v>
          </cell>
          <cell r="M1466">
            <v>0.497935</v>
          </cell>
          <cell r="N1466">
            <v>0.609495000000006</v>
          </cell>
        </row>
        <row r="1467">
          <cell r="L1467">
            <v>186.600000000005</v>
          </cell>
          <cell r="M1467">
            <v>0.497875</v>
          </cell>
          <cell r="N1467">
            <v>0.609365000000006</v>
          </cell>
        </row>
        <row r="1468">
          <cell r="L1468">
            <v>186.700000000005</v>
          </cell>
          <cell r="M1468">
            <v>0.497815</v>
          </cell>
          <cell r="N1468">
            <v>0.6092350000000061</v>
          </cell>
        </row>
        <row r="1469">
          <cell r="L1469">
            <v>186.800000000005</v>
          </cell>
          <cell r="M1469">
            <v>0.497755</v>
          </cell>
          <cell r="N1469">
            <v>0.6091050000000061</v>
          </cell>
        </row>
        <row r="1470">
          <cell r="L1470">
            <v>186.900000000005</v>
          </cell>
          <cell r="M1470">
            <v>0.497695</v>
          </cell>
          <cell r="N1470">
            <v>0.6089750000000062</v>
          </cell>
        </row>
        <row r="1471">
          <cell r="L1471">
            <v>187.000000000005</v>
          </cell>
          <cell r="M1471">
            <v>0.497635</v>
          </cell>
          <cell r="N1471">
            <v>0.6088450000000062</v>
          </cell>
        </row>
        <row r="1472">
          <cell r="L1472">
            <v>187.100000000005</v>
          </cell>
          <cell r="M1472">
            <v>0.497575</v>
          </cell>
          <cell r="N1472">
            <v>0.6087150000000062</v>
          </cell>
        </row>
        <row r="1473">
          <cell r="L1473">
            <v>187.200000000005</v>
          </cell>
          <cell r="M1473">
            <v>0.497515</v>
          </cell>
          <cell r="N1473">
            <v>0.6085850000000063</v>
          </cell>
        </row>
        <row r="1474">
          <cell r="L1474">
            <v>187.300000000005</v>
          </cell>
          <cell r="M1474">
            <v>0.497455</v>
          </cell>
          <cell r="N1474">
            <v>0.6084550000000063</v>
          </cell>
        </row>
        <row r="1475">
          <cell r="L1475">
            <v>187.400000000005</v>
          </cell>
          <cell r="M1475">
            <v>0.497395</v>
          </cell>
          <cell r="N1475">
            <v>0.6083250000000063</v>
          </cell>
        </row>
        <row r="1476">
          <cell r="L1476">
            <v>187.500000000005</v>
          </cell>
          <cell r="M1476">
            <v>0.497335</v>
          </cell>
          <cell r="N1476">
            <v>0.6081950000000064</v>
          </cell>
        </row>
        <row r="1477">
          <cell r="L1477">
            <v>187.600000000005</v>
          </cell>
          <cell r="M1477">
            <v>0.497275</v>
          </cell>
          <cell r="N1477">
            <v>0.6080650000000064</v>
          </cell>
        </row>
        <row r="1478">
          <cell r="L1478">
            <v>187.700000000005</v>
          </cell>
          <cell r="M1478">
            <v>0.497215</v>
          </cell>
          <cell r="N1478">
            <v>0.6079350000000064</v>
          </cell>
        </row>
        <row r="1479">
          <cell r="L1479">
            <v>187.800000000005</v>
          </cell>
          <cell r="M1479">
            <v>0.497155</v>
          </cell>
          <cell r="N1479">
            <v>0.6078050000000065</v>
          </cell>
        </row>
        <row r="1480">
          <cell r="L1480">
            <v>187.900000000005</v>
          </cell>
          <cell r="M1480">
            <v>0.497095</v>
          </cell>
          <cell r="N1480">
            <v>0.6076750000000065</v>
          </cell>
        </row>
        <row r="1481">
          <cell r="L1481">
            <v>188.000000000005</v>
          </cell>
          <cell r="M1481">
            <v>0.497035</v>
          </cell>
          <cell r="N1481">
            <v>0.6075450000000066</v>
          </cell>
        </row>
        <row r="1482">
          <cell r="L1482">
            <v>188.100000000005</v>
          </cell>
          <cell r="M1482">
            <v>0.496975</v>
          </cell>
          <cell r="N1482">
            <v>0.6074150000000066</v>
          </cell>
        </row>
        <row r="1483">
          <cell r="L1483">
            <v>188.200000000005</v>
          </cell>
          <cell r="M1483">
            <v>0.496915</v>
          </cell>
          <cell r="N1483">
            <v>0.6072850000000066</v>
          </cell>
        </row>
        <row r="1484">
          <cell r="L1484">
            <v>188.300000000005</v>
          </cell>
          <cell r="M1484">
            <v>0.496855</v>
          </cell>
          <cell r="N1484">
            <v>0.6071550000000067</v>
          </cell>
        </row>
        <row r="1485">
          <cell r="L1485">
            <v>188.400000000005</v>
          </cell>
          <cell r="M1485">
            <v>0.496795</v>
          </cell>
          <cell r="N1485">
            <v>0.6070250000000067</v>
          </cell>
        </row>
        <row r="1486">
          <cell r="L1486">
            <v>188.500000000005</v>
          </cell>
          <cell r="M1486">
            <v>0.496735</v>
          </cell>
          <cell r="N1486">
            <v>0.6068950000000067</v>
          </cell>
        </row>
        <row r="1487">
          <cell r="L1487">
            <v>188.600000000005</v>
          </cell>
          <cell r="M1487">
            <v>0.496675</v>
          </cell>
          <cell r="N1487">
            <v>0.6067650000000068</v>
          </cell>
        </row>
        <row r="1488">
          <cell r="L1488">
            <v>188.700000000005</v>
          </cell>
          <cell r="M1488">
            <v>0.496615</v>
          </cell>
          <cell r="N1488">
            <v>0.6066350000000068</v>
          </cell>
        </row>
        <row r="1489">
          <cell r="L1489">
            <v>188.800000000005</v>
          </cell>
          <cell r="M1489">
            <v>0.496555</v>
          </cell>
          <cell r="N1489">
            <v>0.6065050000000068</v>
          </cell>
        </row>
        <row r="1490">
          <cell r="L1490">
            <v>188.900000000005</v>
          </cell>
          <cell r="M1490">
            <v>0.496495</v>
          </cell>
          <cell r="N1490">
            <v>0.6063750000000069</v>
          </cell>
        </row>
        <row r="1491">
          <cell r="L1491">
            <v>189.000000000005</v>
          </cell>
          <cell r="M1491">
            <v>0.496415</v>
          </cell>
          <cell r="N1491">
            <v>0.6062450000000069</v>
          </cell>
        </row>
        <row r="1492">
          <cell r="L1492">
            <v>189.100000000005</v>
          </cell>
          <cell r="M1492">
            <v>0.496355</v>
          </cell>
          <cell r="N1492">
            <v>0.606115000000007</v>
          </cell>
        </row>
        <row r="1493">
          <cell r="L1493">
            <v>189.200000000005</v>
          </cell>
          <cell r="M1493">
            <v>0.496295</v>
          </cell>
          <cell r="N1493">
            <v>0.605985000000007</v>
          </cell>
        </row>
        <row r="1494">
          <cell r="L1494">
            <v>189.300000000005</v>
          </cell>
          <cell r="M1494">
            <v>0.496235</v>
          </cell>
          <cell r="N1494">
            <v>0.605855000000007</v>
          </cell>
        </row>
        <row r="1495">
          <cell r="L1495">
            <v>189.400000000005</v>
          </cell>
          <cell r="M1495">
            <v>0.496175</v>
          </cell>
          <cell r="N1495">
            <v>0.6057250000000071</v>
          </cell>
        </row>
        <row r="1496">
          <cell r="L1496">
            <v>189.500000000005</v>
          </cell>
          <cell r="M1496">
            <v>0.496115</v>
          </cell>
          <cell r="N1496">
            <v>0.6055950000000071</v>
          </cell>
        </row>
        <row r="1497">
          <cell r="L1497">
            <v>189.600000000005</v>
          </cell>
          <cell r="M1497">
            <v>0.496055</v>
          </cell>
          <cell r="N1497">
            <v>0.6054650000000071</v>
          </cell>
        </row>
        <row r="1498">
          <cell r="L1498">
            <v>189.700000000006</v>
          </cell>
          <cell r="M1498">
            <v>0.495995</v>
          </cell>
          <cell r="N1498">
            <v>0.6053350000000072</v>
          </cell>
        </row>
        <row r="1499">
          <cell r="L1499">
            <v>189.800000000005</v>
          </cell>
          <cell r="M1499">
            <v>0.495935</v>
          </cell>
          <cell r="N1499">
            <v>0.6052050000000072</v>
          </cell>
        </row>
        <row r="1500">
          <cell r="L1500">
            <v>189.900000000005</v>
          </cell>
          <cell r="M1500">
            <v>0.495875</v>
          </cell>
          <cell r="N1500">
            <v>0.6050750000000072</v>
          </cell>
        </row>
        <row r="1501">
          <cell r="L1501">
            <v>190.000000000005</v>
          </cell>
          <cell r="M1501">
            <v>0.495815</v>
          </cell>
          <cell r="N1501">
            <v>0.6049450000000073</v>
          </cell>
        </row>
        <row r="1502">
          <cell r="L1502">
            <v>190.100000000005</v>
          </cell>
          <cell r="M1502">
            <v>0.495755</v>
          </cell>
          <cell r="N1502">
            <v>0.6048150000000073</v>
          </cell>
        </row>
        <row r="1503">
          <cell r="L1503">
            <v>190.200000000006</v>
          </cell>
          <cell r="M1503">
            <v>0.495695</v>
          </cell>
          <cell r="N1503">
            <v>0.6046850000000074</v>
          </cell>
        </row>
        <row r="1504">
          <cell r="L1504">
            <v>190.300000000006</v>
          </cell>
          <cell r="M1504">
            <v>0.495635</v>
          </cell>
          <cell r="N1504">
            <v>0.6045550000000074</v>
          </cell>
        </row>
        <row r="1505">
          <cell r="L1505">
            <v>190.400000000006</v>
          </cell>
          <cell r="M1505">
            <v>0.495575</v>
          </cell>
          <cell r="N1505">
            <v>0.6044250000000074</v>
          </cell>
        </row>
        <row r="1506">
          <cell r="L1506">
            <v>190.500000000006</v>
          </cell>
          <cell r="M1506">
            <v>0.495515</v>
          </cell>
          <cell r="N1506">
            <v>0.6042950000000075</v>
          </cell>
        </row>
        <row r="1507">
          <cell r="L1507">
            <v>190.600000000006</v>
          </cell>
          <cell r="M1507">
            <v>0.495455</v>
          </cell>
          <cell r="N1507">
            <v>0.6041650000000075</v>
          </cell>
        </row>
        <row r="1508">
          <cell r="L1508">
            <v>190.700000000006</v>
          </cell>
          <cell r="M1508">
            <v>0.495395</v>
          </cell>
          <cell r="N1508">
            <v>0.6040350000000075</v>
          </cell>
        </row>
        <row r="1509">
          <cell r="L1509">
            <v>190.800000000006</v>
          </cell>
          <cell r="M1509">
            <v>0.495335</v>
          </cell>
          <cell r="N1509">
            <v>0.6039050000000076</v>
          </cell>
        </row>
        <row r="1510">
          <cell r="L1510">
            <v>190.900000000006</v>
          </cell>
          <cell r="M1510">
            <v>0.495275</v>
          </cell>
          <cell r="N1510">
            <v>0.6037750000000076</v>
          </cell>
        </row>
        <row r="1511">
          <cell r="L1511">
            <v>191.000000000006</v>
          </cell>
          <cell r="M1511">
            <v>0.495215</v>
          </cell>
          <cell r="N1511">
            <v>0.6036450000000076</v>
          </cell>
        </row>
        <row r="1512">
          <cell r="L1512">
            <v>191.100000000006</v>
          </cell>
          <cell r="M1512">
            <v>0.495155</v>
          </cell>
          <cell r="N1512">
            <v>0.6035150000000077</v>
          </cell>
        </row>
        <row r="1513">
          <cell r="L1513">
            <v>191.200000000006</v>
          </cell>
          <cell r="M1513">
            <v>0.495095</v>
          </cell>
          <cell r="N1513">
            <v>0.6033850000000077</v>
          </cell>
        </row>
        <row r="1514">
          <cell r="L1514">
            <v>191.300000000006</v>
          </cell>
          <cell r="M1514">
            <v>0.495035</v>
          </cell>
          <cell r="N1514">
            <v>0.6032550000000078</v>
          </cell>
        </row>
        <row r="1515">
          <cell r="L1515">
            <v>191.400000000006</v>
          </cell>
          <cell r="M1515">
            <v>0.494975</v>
          </cell>
          <cell r="N1515">
            <v>0.6031250000000078</v>
          </cell>
        </row>
        <row r="1516">
          <cell r="L1516">
            <v>191.500000000006</v>
          </cell>
          <cell r="M1516">
            <v>0.494915</v>
          </cell>
          <cell r="N1516">
            <v>0.6029950000000078</v>
          </cell>
        </row>
        <row r="1517">
          <cell r="L1517">
            <v>191.600000000006</v>
          </cell>
          <cell r="M1517">
            <v>0.494855</v>
          </cell>
          <cell r="N1517">
            <v>0.6028650000000079</v>
          </cell>
        </row>
        <row r="1518">
          <cell r="L1518">
            <v>191.700000000006</v>
          </cell>
          <cell r="M1518">
            <v>0.494795</v>
          </cell>
          <cell r="N1518">
            <v>0.6027350000000079</v>
          </cell>
        </row>
        <row r="1519">
          <cell r="L1519">
            <v>191.800000000006</v>
          </cell>
          <cell r="M1519">
            <v>0.494735</v>
          </cell>
          <cell r="N1519">
            <v>0.6026050000000079</v>
          </cell>
        </row>
        <row r="1520">
          <cell r="L1520">
            <v>191.900000000006</v>
          </cell>
          <cell r="M1520">
            <v>0.494675</v>
          </cell>
          <cell r="N1520">
            <v>0.602475000000008</v>
          </cell>
        </row>
        <row r="1521">
          <cell r="L1521">
            <v>192.000000000006</v>
          </cell>
          <cell r="M1521">
            <v>0.494615</v>
          </cell>
          <cell r="N1521">
            <v>0.602345000000008</v>
          </cell>
        </row>
        <row r="1522">
          <cell r="L1522">
            <v>192.100000000006</v>
          </cell>
          <cell r="M1522">
            <v>0.494555</v>
          </cell>
          <cell r="N1522">
            <v>0.602215000000008</v>
          </cell>
        </row>
        <row r="1523">
          <cell r="L1523">
            <v>192.200000000006</v>
          </cell>
          <cell r="M1523">
            <v>0.494495</v>
          </cell>
          <cell r="N1523">
            <v>0.6020850000000081</v>
          </cell>
        </row>
        <row r="1524">
          <cell r="L1524">
            <v>192.300000000006</v>
          </cell>
          <cell r="M1524">
            <v>0.494415</v>
          </cell>
          <cell r="N1524">
            <v>0.6019550000000081</v>
          </cell>
        </row>
        <row r="1525">
          <cell r="L1525">
            <v>192.400000000006</v>
          </cell>
          <cell r="M1525">
            <v>0.494355</v>
          </cell>
          <cell r="N1525">
            <v>0.6018250000000082</v>
          </cell>
        </row>
        <row r="1526">
          <cell r="L1526">
            <v>192.500000000006</v>
          </cell>
          <cell r="M1526">
            <v>0.494295</v>
          </cell>
          <cell r="N1526">
            <v>0.6016950000000082</v>
          </cell>
        </row>
        <row r="1527">
          <cell r="L1527">
            <v>192.600000000006</v>
          </cell>
          <cell r="M1527">
            <v>0.494235</v>
          </cell>
          <cell r="N1527">
            <v>0.6015650000000082</v>
          </cell>
        </row>
        <row r="1528">
          <cell r="L1528">
            <v>192.700000000006</v>
          </cell>
          <cell r="M1528">
            <v>0.494175</v>
          </cell>
          <cell r="N1528">
            <v>0.6014350000000083</v>
          </cell>
        </row>
        <row r="1529">
          <cell r="L1529">
            <v>192.800000000006</v>
          </cell>
          <cell r="M1529">
            <v>0.494115</v>
          </cell>
          <cell r="N1529">
            <v>0.6013050000000083</v>
          </cell>
        </row>
        <row r="1530">
          <cell r="L1530">
            <v>192.900000000006</v>
          </cell>
          <cell r="M1530">
            <v>0.494055</v>
          </cell>
          <cell r="N1530">
            <v>0.6011750000000083</v>
          </cell>
        </row>
        <row r="1531">
          <cell r="L1531">
            <v>193.000000000006</v>
          </cell>
          <cell r="M1531">
            <v>0.493995</v>
          </cell>
          <cell r="N1531">
            <v>0.6010450000000084</v>
          </cell>
        </row>
        <row r="1532">
          <cell r="L1532">
            <v>193.100000000006</v>
          </cell>
          <cell r="M1532">
            <v>0.493935</v>
          </cell>
          <cell r="N1532">
            <v>0.6009150000000084</v>
          </cell>
        </row>
        <row r="1533">
          <cell r="L1533">
            <v>193.200000000006</v>
          </cell>
          <cell r="M1533">
            <v>0.493875</v>
          </cell>
          <cell r="N1533">
            <v>0.6007850000000085</v>
          </cell>
        </row>
        <row r="1534">
          <cell r="L1534">
            <v>193.300000000006</v>
          </cell>
          <cell r="M1534">
            <v>0.493815</v>
          </cell>
          <cell r="N1534">
            <v>0.6006550000000085</v>
          </cell>
        </row>
        <row r="1535">
          <cell r="L1535">
            <v>193.400000000006</v>
          </cell>
          <cell r="M1535">
            <v>0.493755</v>
          </cell>
          <cell r="N1535">
            <v>0.6005250000000085</v>
          </cell>
        </row>
        <row r="1536">
          <cell r="L1536">
            <v>193.500000000006</v>
          </cell>
          <cell r="M1536">
            <v>0.493695</v>
          </cell>
          <cell r="N1536">
            <v>0.6003950000000086</v>
          </cell>
        </row>
        <row r="1537">
          <cell r="L1537">
            <v>193.600000000006</v>
          </cell>
          <cell r="M1537">
            <v>0.493635</v>
          </cell>
          <cell r="N1537">
            <v>0.6002650000000086</v>
          </cell>
        </row>
        <row r="1538">
          <cell r="L1538">
            <v>193.700000000006</v>
          </cell>
          <cell r="M1538">
            <v>0.493575</v>
          </cell>
          <cell r="N1538">
            <v>0.6001350000000086</v>
          </cell>
        </row>
        <row r="1539">
          <cell r="L1539">
            <v>193.800000000006</v>
          </cell>
          <cell r="M1539">
            <v>0.493515</v>
          </cell>
          <cell r="N1539">
            <v>0.6000050000000087</v>
          </cell>
        </row>
        <row r="1540">
          <cell r="L1540">
            <v>193.900000000006</v>
          </cell>
          <cell r="M1540">
            <v>0.493455</v>
          </cell>
          <cell r="N1540">
            <v>0.5998750000000087</v>
          </cell>
        </row>
        <row r="1541">
          <cell r="L1541">
            <v>194.000000000006</v>
          </cell>
          <cell r="M1541">
            <v>0.493395</v>
          </cell>
          <cell r="N1541">
            <v>0.5997450000000087</v>
          </cell>
        </row>
        <row r="1542">
          <cell r="L1542">
            <v>194.100000000007</v>
          </cell>
          <cell r="M1542">
            <v>0.493335</v>
          </cell>
          <cell r="N1542">
            <v>0.5996150000000088</v>
          </cell>
        </row>
        <row r="1543">
          <cell r="L1543">
            <v>194.200000000006</v>
          </cell>
          <cell r="M1543">
            <v>0.493275</v>
          </cell>
          <cell r="N1543">
            <v>0.5994850000000088</v>
          </cell>
        </row>
        <row r="1544">
          <cell r="L1544">
            <v>194.300000000006</v>
          </cell>
          <cell r="M1544">
            <v>0.493215</v>
          </cell>
          <cell r="N1544">
            <v>0.5993550000000089</v>
          </cell>
        </row>
        <row r="1545">
          <cell r="L1545">
            <v>194.400000000006</v>
          </cell>
          <cell r="M1545">
            <v>0.493155</v>
          </cell>
          <cell r="N1545">
            <v>0.5992250000000089</v>
          </cell>
        </row>
        <row r="1546">
          <cell r="L1546">
            <v>194.500000000006</v>
          </cell>
          <cell r="M1546">
            <v>0.493095</v>
          </cell>
          <cell r="N1546">
            <v>0.5990950000000089</v>
          </cell>
        </row>
        <row r="1547">
          <cell r="L1547">
            <v>194.600000000007</v>
          </cell>
          <cell r="M1547">
            <v>0.493035</v>
          </cell>
          <cell r="N1547">
            <v>0.598965000000009</v>
          </cell>
        </row>
        <row r="1548">
          <cell r="L1548">
            <v>194.700000000007</v>
          </cell>
          <cell r="M1548">
            <v>0.492975</v>
          </cell>
          <cell r="N1548">
            <v>0.598835000000009</v>
          </cell>
        </row>
        <row r="1549">
          <cell r="L1549">
            <v>194.800000000007</v>
          </cell>
          <cell r="M1549">
            <v>0.492915</v>
          </cell>
          <cell r="N1549">
            <v>0.598705000000009</v>
          </cell>
        </row>
        <row r="1550">
          <cell r="L1550">
            <v>194.900000000007</v>
          </cell>
          <cell r="M1550">
            <v>0.492855</v>
          </cell>
          <cell r="N1550">
            <v>0.5985750000000091</v>
          </cell>
        </row>
        <row r="1551">
          <cell r="L1551">
            <v>195.000000000007</v>
          </cell>
          <cell r="M1551">
            <v>0.4928</v>
          </cell>
          <cell r="N1551">
            <v>0.5984450000000091</v>
          </cell>
        </row>
        <row r="1552">
          <cell r="L1552">
            <v>195.100000000007</v>
          </cell>
          <cell r="M1552">
            <v>0.49275</v>
          </cell>
          <cell r="N1552">
            <v>0.5983150000000091</v>
          </cell>
        </row>
        <row r="1553">
          <cell r="L1553">
            <v>195.200000000007</v>
          </cell>
          <cell r="M1553">
            <v>0.4927</v>
          </cell>
          <cell r="N1553">
            <v>0.5981850000000092</v>
          </cell>
        </row>
        <row r="1554">
          <cell r="L1554">
            <v>195.300000000007</v>
          </cell>
          <cell r="M1554">
            <v>0.49265</v>
          </cell>
          <cell r="N1554">
            <v>0.5980550000000092</v>
          </cell>
        </row>
        <row r="1555">
          <cell r="L1555">
            <v>195.400000000007</v>
          </cell>
          <cell r="M1555">
            <v>0.4926</v>
          </cell>
          <cell r="N1555">
            <v>0.5979250000000093</v>
          </cell>
        </row>
        <row r="1556">
          <cell r="L1556">
            <v>195.500000000007</v>
          </cell>
          <cell r="M1556">
            <v>0.49255</v>
          </cell>
          <cell r="N1556">
            <v>0.5977950000000093</v>
          </cell>
        </row>
        <row r="1557">
          <cell r="L1557">
            <v>195.600000000007</v>
          </cell>
          <cell r="M1557">
            <v>0.4925</v>
          </cell>
          <cell r="N1557">
            <v>0.5976650000000093</v>
          </cell>
        </row>
        <row r="1558">
          <cell r="L1558">
            <v>195.700000000007</v>
          </cell>
          <cell r="M1558">
            <v>0.49245</v>
          </cell>
          <cell r="N1558">
            <v>0.5975350000000094</v>
          </cell>
        </row>
        <row r="1559">
          <cell r="L1559">
            <v>195.800000000007</v>
          </cell>
          <cell r="M1559">
            <v>0.4924</v>
          </cell>
          <cell r="N1559">
            <v>0.5974050000000094</v>
          </cell>
        </row>
        <row r="1560">
          <cell r="L1560">
            <v>195.900000000007</v>
          </cell>
          <cell r="M1560">
            <v>0.49235</v>
          </cell>
          <cell r="N1560">
            <v>0.5972750000000094</v>
          </cell>
        </row>
        <row r="1561">
          <cell r="L1561">
            <v>196.000000000007</v>
          </cell>
          <cell r="M1561">
            <v>0.4923</v>
          </cell>
          <cell r="N1561">
            <v>0.5971450000000095</v>
          </cell>
        </row>
        <row r="1562">
          <cell r="L1562">
            <v>196.100000000007</v>
          </cell>
          <cell r="M1562">
            <v>0.49225</v>
          </cell>
          <cell r="N1562">
            <v>0.5970150000000095</v>
          </cell>
        </row>
        <row r="1563">
          <cell r="L1563">
            <v>196.200000000007</v>
          </cell>
          <cell r="M1563">
            <v>0.4922</v>
          </cell>
          <cell r="N1563">
            <v>0.5968850000000095</v>
          </cell>
        </row>
        <row r="1564">
          <cell r="L1564">
            <v>196.300000000007</v>
          </cell>
          <cell r="M1564">
            <v>0.49215</v>
          </cell>
          <cell r="N1564">
            <v>0.5967550000000096</v>
          </cell>
        </row>
        <row r="1565">
          <cell r="L1565">
            <v>196.400000000007</v>
          </cell>
          <cell r="M1565">
            <v>0.4921</v>
          </cell>
          <cell r="N1565">
            <v>0.5966250000000096</v>
          </cell>
        </row>
        <row r="1566">
          <cell r="L1566">
            <v>196.500000000007</v>
          </cell>
          <cell r="M1566">
            <v>0.49205</v>
          </cell>
          <cell r="N1566">
            <v>0.5964950000000097</v>
          </cell>
        </row>
        <row r="1567">
          <cell r="L1567">
            <v>196.600000000007</v>
          </cell>
          <cell r="M1567">
            <v>0.492</v>
          </cell>
          <cell r="N1567">
            <v>0.5963650000000097</v>
          </cell>
        </row>
        <row r="1568">
          <cell r="L1568">
            <v>196.700000000007</v>
          </cell>
          <cell r="M1568">
            <v>0.49195</v>
          </cell>
          <cell r="N1568">
            <v>0.5962350000000097</v>
          </cell>
        </row>
        <row r="1569">
          <cell r="L1569">
            <v>196.800000000007</v>
          </cell>
          <cell r="M1569">
            <v>0.4919</v>
          </cell>
          <cell r="N1569">
            <v>0.5961050000000098</v>
          </cell>
        </row>
        <row r="1570">
          <cell r="L1570">
            <v>196.900000000007</v>
          </cell>
          <cell r="M1570">
            <v>0.49185</v>
          </cell>
          <cell r="N1570">
            <v>0.5959750000000098</v>
          </cell>
        </row>
        <row r="1571">
          <cell r="L1571">
            <v>197.000000000007</v>
          </cell>
          <cell r="M1571">
            <v>0.4918</v>
          </cell>
          <cell r="N1571">
            <v>0.5958450000000098</v>
          </cell>
        </row>
        <row r="1572">
          <cell r="L1572">
            <v>197.100000000007</v>
          </cell>
          <cell r="M1572">
            <v>0.49175</v>
          </cell>
          <cell r="N1572">
            <v>0.5957150000000099</v>
          </cell>
        </row>
        <row r="1573">
          <cell r="L1573">
            <v>197.200000000007</v>
          </cell>
          <cell r="M1573">
            <v>0.4917</v>
          </cell>
          <cell r="N1573">
            <v>0.5955850000000099</v>
          </cell>
        </row>
        <row r="1574">
          <cell r="L1574">
            <v>197.300000000007</v>
          </cell>
          <cell r="M1574">
            <v>0.49165</v>
          </cell>
          <cell r="N1574">
            <v>0.59545500000001</v>
          </cell>
        </row>
        <row r="1575">
          <cell r="L1575">
            <v>197.400000000007</v>
          </cell>
          <cell r="M1575">
            <v>0.4916</v>
          </cell>
          <cell r="N1575">
            <v>0.59532500000001</v>
          </cell>
        </row>
        <row r="1576">
          <cell r="L1576">
            <v>197.500000000007</v>
          </cell>
          <cell r="M1576">
            <v>0.49155</v>
          </cell>
          <cell r="N1576">
            <v>0.59519500000001</v>
          </cell>
        </row>
        <row r="1577">
          <cell r="L1577">
            <v>197.600000000007</v>
          </cell>
          <cell r="M1577">
            <v>0.4915</v>
          </cell>
          <cell r="N1577">
            <v>0.5950650000000101</v>
          </cell>
        </row>
        <row r="1578">
          <cell r="L1578">
            <v>197.700000000007</v>
          </cell>
          <cell r="M1578">
            <v>0.49145</v>
          </cell>
          <cell r="N1578">
            <v>0.5949350000000101</v>
          </cell>
        </row>
        <row r="1579">
          <cell r="L1579">
            <v>197.800000000007</v>
          </cell>
          <cell r="M1579">
            <v>0.4914</v>
          </cell>
          <cell r="N1579">
            <v>0.5948050000000101</v>
          </cell>
        </row>
        <row r="1580">
          <cell r="L1580">
            <v>197.900000000007</v>
          </cell>
          <cell r="M1580">
            <v>0.49135</v>
          </cell>
          <cell r="N1580">
            <v>0.5946750000000102</v>
          </cell>
        </row>
        <row r="1581">
          <cell r="L1581">
            <v>198.000000000007</v>
          </cell>
          <cell r="M1581">
            <v>0.4913</v>
          </cell>
          <cell r="N1581">
            <v>0.5945450000000102</v>
          </cell>
        </row>
        <row r="1582">
          <cell r="L1582">
            <v>198.100000000007</v>
          </cell>
          <cell r="M1582">
            <v>0.49125</v>
          </cell>
          <cell r="N1582">
            <v>0.5944150000000102</v>
          </cell>
        </row>
        <row r="1583">
          <cell r="L1583">
            <v>198.200000000007</v>
          </cell>
          <cell r="M1583">
            <v>0.4912</v>
          </cell>
          <cell r="N1583">
            <v>0.5942850000000103</v>
          </cell>
        </row>
        <row r="1584">
          <cell r="L1584">
            <v>198.300000000007</v>
          </cell>
          <cell r="M1584">
            <v>0.49115</v>
          </cell>
          <cell r="N1584">
            <v>0.5941550000000103</v>
          </cell>
        </row>
        <row r="1585">
          <cell r="L1585">
            <v>198.400000000007</v>
          </cell>
          <cell r="M1585">
            <v>0.4911</v>
          </cell>
          <cell r="N1585">
            <v>0.5940250000000104</v>
          </cell>
        </row>
        <row r="1586">
          <cell r="L1586">
            <v>198.500000000008</v>
          </cell>
          <cell r="M1586">
            <v>0.49105</v>
          </cell>
          <cell r="N1586">
            <v>0.5938950000000104</v>
          </cell>
        </row>
        <row r="1587">
          <cell r="L1587">
            <v>198.600000000007</v>
          </cell>
          <cell r="M1587">
            <v>0.491</v>
          </cell>
          <cell r="N1587">
            <v>0.5937650000000104</v>
          </cell>
        </row>
        <row r="1588">
          <cell r="L1588">
            <v>198.700000000007</v>
          </cell>
          <cell r="M1588">
            <v>0.49095</v>
          </cell>
          <cell r="N1588">
            <v>0.5936350000000105</v>
          </cell>
        </row>
        <row r="1589">
          <cell r="L1589">
            <v>198.800000000007</v>
          </cell>
          <cell r="M1589">
            <v>0.4909</v>
          </cell>
          <cell r="N1589">
            <v>0.5935050000000105</v>
          </cell>
        </row>
        <row r="1590">
          <cell r="L1590">
            <v>198.900000000007</v>
          </cell>
          <cell r="M1590">
            <v>0.49085</v>
          </cell>
          <cell r="N1590">
            <v>0.5933750000000105</v>
          </cell>
        </row>
        <row r="1591">
          <cell r="L1591">
            <v>199.000000000008</v>
          </cell>
          <cell r="M1591">
            <v>0.4908</v>
          </cell>
          <cell r="N1591">
            <v>0.5932450000000106</v>
          </cell>
        </row>
        <row r="1592">
          <cell r="L1592">
            <v>199.100000000008</v>
          </cell>
          <cell r="M1592">
            <v>0.49075</v>
          </cell>
          <cell r="N1592">
            <v>0.5931150000000106</v>
          </cell>
        </row>
        <row r="1593">
          <cell r="L1593">
            <v>199.200000000008</v>
          </cell>
          <cell r="M1593">
            <v>0.4907</v>
          </cell>
          <cell r="N1593">
            <v>0.5929850000000106</v>
          </cell>
        </row>
        <row r="1594">
          <cell r="L1594">
            <v>199.300000000008</v>
          </cell>
          <cell r="M1594">
            <v>0.49065</v>
          </cell>
          <cell r="N1594">
            <v>0.5928550000000107</v>
          </cell>
        </row>
        <row r="1595">
          <cell r="L1595">
            <v>199.400000000008</v>
          </cell>
          <cell r="M1595">
            <v>0.4906</v>
          </cell>
          <cell r="N1595">
            <v>0.5927250000000107</v>
          </cell>
        </row>
        <row r="1596">
          <cell r="L1596">
            <v>199.500000000008</v>
          </cell>
          <cell r="M1596">
            <v>0.49055</v>
          </cell>
          <cell r="N1596">
            <v>0.5925950000000108</v>
          </cell>
        </row>
        <row r="1597">
          <cell r="L1597">
            <v>199.600000000008</v>
          </cell>
          <cell r="M1597">
            <v>0.4905</v>
          </cell>
          <cell r="N1597">
            <v>0.5924650000000108</v>
          </cell>
        </row>
        <row r="1598">
          <cell r="L1598">
            <v>199.700000000008</v>
          </cell>
          <cell r="M1598">
            <v>0.49045</v>
          </cell>
          <cell r="N1598">
            <v>0.5923350000000108</v>
          </cell>
        </row>
        <row r="1599">
          <cell r="L1599">
            <v>199.800000000008</v>
          </cell>
          <cell r="M1599">
            <v>0.4904</v>
          </cell>
          <cell r="N1599">
            <v>0.5922050000000109</v>
          </cell>
        </row>
        <row r="1600">
          <cell r="L1600">
            <v>199.900000000008</v>
          </cell>
          <cell r="M1600">
            <v>0.49035</v>
          </cell>
          <cell r="N1600">
            <v>0.5920750000000109</v>
          </cell>
        </row>
        <row r="1601">
          <cell r="L1601">
            <v>200.000000000008</v>
          </cell>
          <cell r="M1601">
            <v>0.4903</v>
          </cell>
          <cell r="N1601">
            <v>0.5919450000000109</v>
          </cell>
        </row>
        <row r="1602">
          <cell r="L1602">
            <v>200.100000000008</v>
          </cell>
          <cell r="M1602">
            <v>0.49025</v>
          </cell>
          <cell r="N1602">
            <v>0.591815000000011</v>
          </cell>
        </row>
        <row r="1603">
          <cell r="L1603">
            <v>200.200000000008</v>
          </cell>
          <cell r="M1603">
            <v>0.4902</v>
          </cell>
          <cell r="N1603">
            <v>0.591685000000011</v>
          </cell>
        </row>
        <row r="1604">
          <cell r="L1604">
            <v>200.300000000008</v>
          </cell>
          <cell r="M1604">
            <v>0.49015</v>
          </cell>
          <cell r="N1604">
            <v>0.591555000000011</v>
          </cell>
        </row>
        <row r="1605">
          <cell r="L1605">
            <v>200.400000000008</v>
          </cell>
          <cell r="M1605">
            <v>0.4901</v>
          </cell>
          <cell r="N1605">
            <v>0.5914250000000111</v>
          </cell>
        </row>
        <row r="1606">
          <cell r="L1606">
            <v>200.500000000008</v>
          </cell>
          <cell r="M1606">
            <v>0.49005</v>
          </cell>
          <cell r="N1606">
            <v>0.5912950000000111</v>
          </cell>
        </row>
        <row r="1607">
          <cell r="L1607">
            <v>200.600000000008</v>
          </cell>
          <cell r="M1607">
            <v>0.49</v>
          </cell>
          <cell r="N1607">
            <v>0.5911650000000112</v>
          </cell>
        </row>
        <row r="1608">
          <cell r="L1608">
            <v>200.700000000008</v>
          </cell>
          <cell r="M1608">
            <v>0.48995</v>
          </cell>
          <cell r="N1608">
            <v>0.5910350000000112</v>
          </cell>
        </row>
        <row r="1609">
          <cell r="L1609">
            <v>200.800000000008</v>
          </cell>
          <cell r="M1609">
            <v>0.4899</v>
          </cell>
          <cell r="N1609">
            <v>0.5909050000000112</v>
          </cell>
        </row>
        <row r="1610">
          <cell r="L1610">
            <v>200.900000000008</v>
          </cell>
          <cell r="M1610">
            <v>0.48985</v>
          </cell>
          <cell r="N1610">
            <v>0.5907750000000113</v>
          </cell>
        </row>
        <row r="1611">
          <cell r="L1611">
            <v>201.000000000008</v>
          </cell>
          <cell r="M1611">
            <v>0.4898</v>
          </cell>
          <cell r="N1611">
            <v>0.5906450000000113</v>
          </cell>
        </row>
        <row r="1612">
          <cell r="L1612">
            <v>201.100000000008</v>
          </cell>
          <cell r="M1612">
            <v>0.48975</v>
          </cell>
          <cell r="N1612">
            <v>0.5905150000000113</v>
          </cell>
        </row>
        <row r="1613">
          <cell r="L1613">
            <v>201.200000000008</v>
          </cell>
          <cell r="M1613">
            <v>0.4897</v>
          </cell>
          <cell r="N1613">
            <v>0.5903850000000114</v>
          </cell>
        </row>
        <row r="1614">
          <cell r="L1614">
            <v>201.300000000008</v>
          </cell>
          <cell r="M1614">
            <v>0.48965</v>
          </cell>
          <cell r="N1614">
            <v>0.5902550000000114</v>
          </cell>
        </row>
        <row r="1615">
          <cell r="L1615">
            <v>201.400000000008</v>
          </cell>
          <cell r="M1615">
            <v>0.4896</v>
          </cell>
          <cell r="N1615">
            <v>0.5901250000000114</v>
          </cell>
        </row>
        <row r="1616">
          <cell r="L1616">
            <v>201.500000000008</v>
          </cell>
          <cell r="M1616">
            <v>0.48955</v>
          </cell>
          <cell r="N1616">
            <v>0.5899950000000115</v>
          </cell>
        </row>
        <row r="1617">
          <cell r="L1617">
            <v>201.600000000008</v>
          </cell>
          <cell r="M1617">
            <v>0.4895</v>
          </cell>
          <cell r="N1617">
            <v>0.5898650000000115</v>
          </cell>
        </row>
        <row r="1618">
          <cell r="L1618">
            <v>201.700000000008</v>
          </cell>
          <cell r="M1618">
            <v>0.48945</v>
          </cell>
          <cell r="N1618">
            <v>0.5897350000000116</v>
          </cell>
        </row>
        <row r="1619">
          <cell r="L1619">
            <v>201.800000000008</v>
          </cell>
          <cell r="M1619">
            <v>0.4894</v>
          </cell>
          <cell r="N1619">
            <v>0.5896050000000116</v>
          </cell>
        </row>
        <row r="1620">
          <cell r="L1620">
            <v>201.900000000008</v>
          </cell>
          <cell r="M1620">
            <v>0.48935</v>
          </cell>
          <cell r="N1620">
            <v>0.5894750000000116</v>
          </cell>
        </row>
        <row r="1621">
          <cell r="L1621">
            <v>202.000000000008</v>
          </cell>
          <cell r="M1621">
            <v>0.4893</v>
          </cell>
          <cell r="N1621">
            <v>0.5893450000000117</v>
          </cell>
        </row>
        <row r="1622">
          <cell r="L1622">
            <v>202.100000000008</v>
          </cell>
          <cell r="M1622">
            <v>0.48925</v>
          </cell>
          <cell r="N1622">
            <v>0.5892150000000117</v>
          </cell>
        </row>
        <row r="1623">
          <cell r="L1623">
            <v>202.200000000008</v>
          </cell>
          <cell r="M1623">
            <v>0.4892</v>
          </cell>
          <cell r="N1623">
            <v>0.5890850000000117</v>
          </cell>
        </row>
        <row r="1624">
          <cell r="L1624">
            <v>202.300000000008</v>
          </cell>
          <cell r="M1624">
            <v>0.48915</v>
          </cell>
          <cell r="N1624">
            <v>0.5889550000000118</v>
          </cell>
        </row>
        <row r="1625">
          <cell r="L1625">
            <v>202.400000000008</v>
          </cell>
          <cell r="M1625">
            <v>0.4891</v>
          </cell>
          <cell r="N1625">
            <v>0.5888250000000118</v>
          </cell>
        </row>
        <row r="1626">
          <cell r="L1626">
            <v>202.500000000008</v>
          </cell>
          <cell r="M1626">
            <v>0.48905</v>
          </cell>
          <cell r="N1626">
            <v>0.5886950000000118</v>
          </cell>
        </row>
        <row r="1627">
          <cell r="L1627">
            <v>202.600000000008</v>
          </cell>
          <cell r="M1627">
            <v>0.489</v>
          </cell>
          <cell r="N1627">
            <v>0.5885650000000119</v>
          </cell>
        </row>
        <row r="1628">
          <cell r="L1628">
            <v>202.700000000008</v>
          </cell>
          <cell r="M1628">
            <v>0.48895</v>
          </cell>
          <cell r="N1628">
            <v>0.5884350000000119</v>
          </cell>
        </row>
        <row r="1629">
          <cell r="L1629">
            <v>202.800000000008</v>
          </cell>
          <cell r="M1629">
            <v>0.4889</v>
          </cell>
          <cell r="N1629">
            <v>0.588305000000012</v>
          </cell>
        </row>
        <row r="1630">
          <cell r="L1630">
            <v>202.900000000009</v>
          </cell>
          <cell r="M1630">
            <v>0.48885</v>
          </cell>
          <cell r="N1630">
            <v>0.588175000000012</v>
          </cell>
        </row>
        <row r="1631">
          <cell r="L1631">
            <v>203.000000000008</v>
          </cell>
          <cell r="M1631">
            <v>0.4888</v>
          </cell>
          <cell r="N1631">
            <v>0.588045000000012</v>
          </cell>
        </row>
        <row r="1632">
          <cell r="L1632">
            <v>203.100000000008</v>
          </cell>
          <cell r="M1632">
            <v>0.48875</v>
          </cell>
          <cell r="N1632">
            <v>0.5879150000000121</v>
          </cell>
        </row>
        <row r="1633">
          <cell r="L1633">
            <v>203.200000000008</v>
          </cell>
          <cell r="M1633">
            <v>0.4887</v>
          </cell>
          <cell r="N1633">
            <v>0.5877850000000121</v>
          </cell>
        </row>
        <row r="1634">
          <cell r="L1634">
            <v>203.300000000008</v>
          </cell>
          <cell r="M1634">
            <v>0.48865</v>
          </cell>
          <cell r="N1634">
            <v>0.5876550000000121</v>
          </cell>
        </row>
        <row r="1635">
          <cell r="L1635">
            <v>203.400000000009</v>
          </cell>
          <cell r="M1635">
            <v>0.4886</v>
          </cell>
          <cell r="N1635">
            <v>0.5875250000000122</v>
          </cell>
        </row>
        <row r="1636">
          <cell r="L1636">
            <v>203.500000000009</v>
          </cell>
          <cell r="M1636">
            <v>0.48855</v>
          </cell>
          <cell r="N1636">
            <v>0.5873950000000122</v>
          </cell>
        </row>
        <row r="1637">
          <cell r="L1637">
            <v>203.600000000009</v>
          </cell>
          <cell r="M1637">
            <v>0.4885</v>
          </cell>
          <cell r="N1637">
            <v>0.5872650000000122</v>
          </cell>
        </row>
        <row r="1638">
          <cell r="L1638">
            <v>203.700000000009</v>
          </cell>
          <cell r="M1638">
            <v>0.48845</v>
          </cell>
          <cell r="N1638">
            <v>0.5871350000000123</v>
          </cell>
        </row>
        <row r="1639">
          <cell r="L1639">
            <v>203.800000000009</v>
          </cell>
          <cell r="M1639">
            <v>0.4884</v>
          </cell>
          <cell r="N1639">
            <v>0.5870050000000123</v>
          </cell>
        </row>
        <row r="1640">
          <cell r="L1640">
            <v>203.900000000009</v>
          </cell>
          <cell r="M1640">
            <v>0.48835</v>
          </cell>
          <cell r="N1640">
            <v>0.5868750000000124</v>
          </cell>
        </row>
        <row r="1641">
          <cell r="L1641">
            <v>204.000000000009</v>
          </cell>
          <cell r="M1641">
            <v>0.4883</v>
          </cell>
          <cell r="N1641">
            <v>0.5867450000000124</v>
          </cell>
        </row>
        <row r="1642">
          <cell r="L1642">
            <v>204.100000000009</v>
          </cell>
          <cell r="M1642">
            <v>0.48825</v>
          </cell>
          <cell r="N1642">
            <v>0.5866150000000124</v>
          </cell>
        </row>
        <row r="1643">
          <cell r="L1643">
            <v>204.200000000009</v>
          </cell>
          <cell r="M1643">
            <v>0.4882</v>
          </cell>
          <cell r="N1643">
            <v>0.5864850000000125</v>
          </cell>
        </row>
        <row r="1644">
          <cell r="L1644">
            <v>204.300000000009</v>
          </cell>
          <cell r="M1644">
            <v>0.48815</v>
          </cell>
          <cell r="N1644">
            <v>0.5863550000000125</v>
          </cell>
        </row>
        <row r="1645">
          <cell r="L1645">
            <v>204.400000000009</v>
          </cell>
          <cell r="M1645">
            <v>0.4881</v>
          </cell>
          <cell r="N1645">
            <v>0.5862250000000125</v>
          </cell>
        </row>
        <row r="1646">
          <cell r="L1646">
            <v>204.500000000009</v>
          </cell>
          <cell r="M1646">
            <v>0.48805</v>
          </cell>
          <cell r="N1646">
            <v>0.5860950000000126</v>
          </cell>
        </row>
        <row r="1647">
          <cell r="L1647">
            <v>204.600000000009</v>
          </cell>
          <cell r="M1647">
            <v>0.488</v>
          </cell>
          <cell r="N1647">
            <v>0.5859650000000126</v>
          </cell>
        </row>
        <row r="1648">
          <cell r="L1648">
            <v>204.700000000009</v>
          </cell>
          <cell r="M1648">
            <v>0.48795</v>
          </cell>
          <cell r="N1648">
            <v>0.5858350000000127</v>
          </cell>
        </row>
        <row r="1649">
          <cell r="L1649">
            <v>204.800000000009</v>
          </cell>
          <cell r="M1649">
            <v>0.4879</v>
          </cell>
          <cell r="N1649">
            <v>0.5857050000000127</v>
          </cell>
        </row>
        <row r="1650">
          <cell r="L1650">
            <v>204.900000000009</v>
          </cell>
          <cell r="M1650">
            <v>0.48785</v>
          </cell>
          <cell r="N1650">
            <v>0.5855750000000127</v>
          </cell>
        </row>
        <row r="1651">
          <cell r="L1651">
            <v>205.000000000009</v>
          </cell>
          <cell r="M1651">
            <v>0.487805</v>
          </cell>
          <cell r="N1651">
            <v>0.5854450000000128</v>
          </cell>
        </row>
        <row r="1652">
          <cell r="L1652">
            <v>205.100000000009</v>
          </cell>
          <cell r="M1652">
            <v>0.487765</v>
          </cell>
          <cell r="N1652">
            <v>0.5853150000000128</v>
          </cell>
        </row>
        <row r="1653">
          <cell r="L1653">
            <v>205.200000000009</v>
          </cell>
          <cell r="M1653">
            <v>0.487725</v>
          </cell>
          <cell r="N1653">
            <v>0.5851850000000128</v>
          </cell>
        </row>
        <row r="1654">
          <cell r="L1654">
            <v>205.300000000009</v>
          </cell>
          <cell r="M1654">
            <v>0.487685</v>
          </cell>
          <cell r="N1654">
            <v>0.5850550000000129</v>
          </cell>
        </row>
        <row r="1655">
          <cell r="L1655">
            <v>205.400000000009</v>
          </cell>
          <cell r="M1655">
            <v>0.487645</v>
          </cell>
          <cell r="N1655">
            <v>0.5849250000000129</v>
          </cell>
        </row>
        <row r="1656">
          <cell r="L1656">
            <v>205.500000000009</v>
          </cell>
          <cell r="M1656">
            <v>0.487605</v>
          </cell>
          <cell r="N1656">
            <v>0.5847950000000129</v>
          </cell>
        </row>
        <row r="1657">
          <cell r="L1657">
            <v>205.600000000009</v>
          </cell>
          <cell r="M1657">
            <v>0.487565</v>
          </cell>
          <cell r="N1657">
            <v>0.584665000000013</v>
          </cell>
        </row>
        <row r="1658">
          <cell r="L1658">
            <v>205.700000000009</v>
          </cell>
          <cell r="M1658">
            <v>0.487525</v>
          </cell>
          <cell r="N1658">
            <v>0.584535000000013</v>
          </cell>
        </row>
        <row r="1659">
          <cell r="L1659">
            <v>205.800000000009</v>
          </cell>
          <cell r="M1659">
            <v>0.487485</v>
          </cell>
          <cell r="N1659">
            <v>0.584405000000013</v>
          </cell>
        </row>
        <row r="1660">
          <cell r="L1660">
            <v>205.900000000009</v>
          </cell>
          <cell r="M1660">
            <v>0.487445</v>
          </cell>
          <cell r="N1660">
            <v>0.5842750000000131</v>
          </cell>
        </row>
        <row r="1661">
          <cell r="L1661">
            <v>206.000000000009</v>
          </cell>
          <cell r="M1661">
            <v>0.487405</v>
          </cell>
          <cell r="N1661">
            <v>0.5841450000000131</v>
          </cell>
        </row>
        <row r="1662">
          <cell r="L1662">
            <v>206.100000000009</v>
          </cell>
          <cell r="M1662">
            <v>0.487365</v>
          </cell>
          <cell r="N1662">
            <v>0.5840150000000132</v>
          </cell>
        </row>
        <row r="1663">
          <cell r="L1663">
            <v>206.200000000009</v>
          </cell>
          <cell r="M1663">
            <v>0.487325</v>
          </cell>
          <cell r="N1663">
            <v>0.5838850000000132</v>
          </cell>
        </row>
        <row r="1664">
          <cell r="L1664">
            <v>206.300000000009</v>
          </cell>
          <cell r="M1664">
            <v>0.487285</v>
          </cell>
          <cell r="N1664">
            <v>0.5837550000000132</v>
          </cell>
        </row>
        <row r="1665">
          <cell r="L1665">
            <v>206.400000000009</v>
          </cell>
          <cell r="M1665">
            <v>0.487245</v>
          </cell>
          <cell r="N1665">
            <v>0.5836250000000133</v>
          </cell>
        </row>
        <row r="1666">
          <cell r="L1666">
            <v>206.500000000009</v>
          </cell>
          <cell r="M1666">
            <v>0.487205</v>
          </cell>
          <cell r="N1666">
            <v>0.5834950000000133</v>
          </cell>
        </row>
        <row r="1667">
          <cell r="L1667">
            <v>206.600000000009</v>
          </cell>
          <cell r="M1667">
            <v>0.487165</v>
          </cell>
          <cell r="N1667">
            <v>0.5833650000000133</v>
          </cell>
        </row>
        <row r="1668">
          <cell r="L1668">
            <v>206.700000000009</v>
          </cell>
          <cell r="M1668">
            <v>0.487125</v>
          </cell>
          <cell r="N1668">
            <v>0.5832350000000134</v>
          </cell>
        </row>
        <row r="1669">
          <cell r="L1669">
            <v>206.800000000009</v>
          </cell>
          <cell r="M1669">
            <v>0.487085</v>
          </cell>
          <cell r="N1669">
            <v>0.5831050000000134</v>
          </cell>
        </row>
        <row r="1670">
          <cell r="L1670">
            <v>206.900000000009</v>
          </cell>
          <cell r="M1670">
            <v>0.487045</v>
          </cell>
          <cell r="N1670">
            <v>0.5829750000000135</v>
          </cell>
        </row>
        <row r="1671">
          <cell r="L1671">
            <v>207.000000000009</v>
          </cell>
          <cell r="M1671">
            <v>0.487005</v>
          </cell>
          <cell r="N1671">
            <v>0.5828450000000135</v>
          </cell>
        </row>
        <row r="1672">
          <cell r="L1672">
            <v>207.100000000009</v>
          </cell>
          <cell r="M1672">
            <v>0.486965</v>
          </cell>
          <cell r="N1672">
            <v>0.5827150000000135</v>
          </cell>
        </row>
        <row r="1673">
          <cell r="L1673">
            <v>207.200000000009</v>
          </cell>
          <cell r="M1673">
            <v>0.486925</v>
          </cell>
          <cell r="N1673">
            <v>0.5825850000000136</v>
          </cell>
        </row>
        <row r="1674">
          <cell r="L1674">
            <v>207.30000000001</v>
          </cell>
          <cell r="M1674">
            <v>0.486885</v>
          </cell>
          <cell r="N1674">
            <v>0.5824550000000136</v>
          </cell>
        </row>
        <row r="1675">
          <cell r="L1675">
            <v>207.400000000009</v>
          </cell>
          <cell r="M1675">
            <v>0.486845</v>
          </cell>
          <cell r="N1675">
            <v>0.5823250000000136</v>
          </cell>
        </row>
        <row r="1676">
          <cell r="L1676">
            <v>207.500000000009</v>
          </cell>
          <cell r="M1676">
            <v>0.486805</v>
          </cell>
          <cell r="N1676">
            <v>0.5821950000000137</v>
          </cell>
        </row>
        <row r="1677">
          <cell r="L1677">
            <v>207.600000000009</v>
          </cell>
          <cell r="M1677">
            <v>0.486765</v>
          </cell>
          <cell r="N1677">
            <v>0.5820650000000137</v>
          </cell>
        </row>
        <row r="1678">
          <cell r="L1678">
            <v>207.700000000009</v>
          </cell>
          <cell r="M1678">
            <v>0.486725</v>
          </cell>
          <cell r="N1678">
            <v>0.5819350000000137</v>
          </cell>
        </row>
        <row r="1679">
          <cell r="L1679">
            <v>207.80000000001</v>
          </cell>
          <cell r="M1679">
            <v>0.486685</v>
          </cell>
          <cell r="N1679">
            <v>0.5818050000000138</v>
          </cell>
        </row>
        <row r="1680">
          <cell r="L1680">
            <v>207.90000000001</v>
          </cell>
          <cell r="M1680">
            <v>0.486645</v>
          </cell>
          <cell r="N1680">
            <v>0.5816750000000138</v>
          </cell>
        </row>
        <row r="1681">
          <cell r="L1681">
            <v>208.00000000001</v>
          </cell>
          <cell r="M1681">
            <v>0.486605</v>
          </cell>
          <cell r="N1681">
            <v>0.5815450000000139</v>
          </cell>
        </row>
        <row r="1682">
          <cell r="L1682">
            <v>208.10000000001</v>
          </cell>
          <cell r="M1682">
            <v>0.486565</v>
          </cell>
          <cell r="N1682">
            <v>0.5814150000000139</v>
          </cell>
        </row>
        <row r="1683">
          <cell r="L1683">
            <v>208.20000000001</v>
          </cell>
          <cell r="M1683">
            <v>0.486525</v>
          </cell>
          <cell r="N1683">
            <v>0.5812850000000139</v>
          </cell>
        </row>
        <row r="1684">
          <cell r="L1684">
            <v>208.30000000001</v>
          </cell>
          <cell r="M1684">
            <v>0.486485</v>
          </cell>
          <cell r="N1684">
            <v>0.581155000000014</v>
          </cell>
        </row>
        <row r="1685">
          <cell r="L1685">
            <v>208.40000000001</v>
          </cell>
          <cell r="M1685">
            <v>0.486445</v>
          </cell>
          <cell r="N1685">
            <v>0.581025000000014</v>
          </cell>
        </row>
        <row r="1686">
          <cell r="L1686">
            <v>208.50000000001</v>
          </cell>
          <cell r="M1686">
            <v>0.486405</v>
          </cell>
          <cell r="N1686">
            <v>0.580895000000014</v>
          </cell>
        </row>
        <row r="1687">
          <cell r="L1687">
            <v>208.60000000001</v>
          </cell>
          <cell r="M1687">
            <v>0.486365</v>
          </cell>
          <cell r="N1687">
            <v>0.5807650000000141</v>
          </cell>
        </row>
        <row r="1688">
          <cell r="L1688">
            <v>208.70000000001</v>
          </cell>
          <cell r="M1688">
            <v>0.486325</v>
          </cell>
          <cell r="N1688">
            <v>0.5806350000000141</v>
          </cell>
        </row>
        <row r="1689">
          <cell r="L1689">
            <v>208.80000000001</v>
          </cell>
          <cell r="M1689">
            <v>0.486285</v>
          </cell>
          <cell r="N1689">
            <v>0.5805050000000141</v>
          </cell>
        </row>
        <row r="1690">
          <cell r="L1690">
            <v>208.90000000001</v>
          </cell>
          <cell r="M1690">
            <v>0.486245</v>
          </cell>
          <cell r="N1690">
            <v>0.5803750000000142</v>
          </cell>
        </row>
        <row r="1691">
          <cell r="L1691">
            <v>209.00000000001</v>
          </cell>
          <cell r="M1691">
            <v>0.486205</v>
          </cell>
          <cell r="N1691">
            <v>0.5802450000000142</v>
          </cell>
        </row>
        <row r="1692">
          <cell r="L1692">
            <v>209.10000000001</v>
          </cell>
          <cell r="M1692">
            <v>0.486165</v>
          </cell>
          <cell r="N1692">
            <v>0.5801150000000143</v>
          </cell>
        </row>
        <row r="1693">
          <cell r="L1693">
            <v>209.20000000001</v>
          </cell>
          <cell r="M1693">
            <v>0.486125</v>
          </cell>
          <cell r="N1693">
            <v>0.5799850000000143</v>
          </cell>
        </row>
        <row r="1694">
          <cell r="L1694">
            <v>209.30000000001</v>
          </cell>
          <cell r="M1694">
            <v>0.486085</v>
          </cell>
          <cell r="N1694">
            <v>0.5798550000000143</v>
          </cell>
        </row>
        <row r="1695">
          <cell r="L1695">
            <v>209.40000000001</v>
          </cell>
          <cell r="M1695">
            <v>0.486045</v>
          </cell>
          <cell r="N1695">
            <v>0.5797250000000144</v>
          </cell>
        </row>
        <row r="1696">
          <cell r="L1696">
            <v>209.50000000001</v>
          </cell>
          <cell r="M1696">
            <v>0.486005</v>
          </cell>
          <cell r="N1696">
            <v>0.5795950000000144</v>
          </cell>
        </row>
        <row r="1697">
          <cell r="L1697">
            <v>209.60000000001</v>
          </cell>
          <cell r="M1697">
            <v>0.485965</v>
          </cell>
          <cell r="N1697">
            <v>0.5794650000000144</v>
          </cell>
        </row>
        <row r="1698">
          <cell r="L1698">
            <v>209.70000000001</v>
          </cell>
          <cell r="M1698">
            <v>0.485925</v>
          </cell>
          <cell r="N1698">
            <v>0.5793350000000145</v>
          </cell>
        </row>
        <row r="1699">
          <cell r="L1699">
            <v>209.80000000001</v>
          </cell>
          <cell r="M1699">
            <v>0.485885</v>
          </cell>
          <cell r="N1699">
            <v>0.5792050000000145</v>
          </cell>
        </row>
        <row r="1700">
          <cell r="L1700">
            <v>209.90000000001</v>
          </cell>
          <cell r="M1700">
            <v>0.485845</v>
          </cell>
          <cell r="N1700">
            <v>0.5790750000000146</v>
          </cell>
        </row>
        <row r="1701">
          <cell r="L1701">
            <v>210.00000000001</v>
          </cell>
          <cell r="M1701">
            <v>0.485805</v>
          </cell>
          <cell r="N1701">
            <v>0.5789450000000146</v>
          </cell>
        </row>
        <row r="1702">
          <cell r="L1702">
            <v>210.10000000001</v>
          </cell>
          <cell r="M1702">
            <v>0.485765</v>
          </cell>
          <cell r="N1702">
            <v>0.5788150000000146</v>
          </cell>
        </row>
        <row r="1703">
          <cell r="L1703">
            <v>210.20000000001</v>
          </cell>
          <cell r="M1703">
            <v>0.485725</v>
          </cell>
          <cell r="N1703">
            <v>0.5786850000000147</v>
          </cell>
        </row>
        <row r="1704">
          <cell r="L1704">
            <v>210.30000000001</v>
          </cell>
          <cell r="M1704">
            <v>0.485685</v>
          </cell>
          <cell r="N1704">
            <v>0.5785550000000147</v>
          </cell>
        </row>
        <row r="1705">
          <cell r="L1705">
            <v>210.40000000001</v>
          </cell>
          <cell r="M1705">
            <v>0.485645</v>
          </cell>
          <cell r="N1705">
            <v>0.5784250000000147</v>
          </cell>
        </row>
        <row r="1706">
          <cell r="L1706">
            <v>210.50000000001</v>
          </cell>
          <cell r="M1706">
            <v>0.485605</v>
          </cell>
          <cell r="N1706">
            <v>0.5782950000000148</v>
          </cell>
        </row>
        <row r="1707">
          <cell r="L1707">
            <v>210.60000000001</v>
          </cell>
          <cell r="M1707">
            <v>0.485565</v>
          </cell>
          <cell r="N1707">
            <v>0.5781650000000148</v>
          </cell>
        </row>
        <row r="1708">
          <cell r="L1708">
            <v>210.70000000001</v>
          </cell>
          <cell r="M1708">
            <v>0.485525</v>
          </cell>
          <cell r="N1708">
            <v>0.5780350000000148</v>
          </cell>
        </row>
        <row r="1709">
          <cell r="L1709">
            <v>210.80000000001</v>
          </cell>
          <cell r="M1709">
            <v>0.485485</v>
          </cell>
          <cell r="N1709">
            <v>0.5779050000000149</v>
          </cell>
        </row>
        <row r="1710">
          <cell r="L1710">
            <v>210.90000000001</v>
          </cell>
          <cell r="M1710">
            <v>0.485445</v>
          </cell>
          <cell r="N1710">
            <v>0.5777750000000149</v>
          </cell>
        </row>
        <row r="1711">
          <cell r="L1711">
            <v>211.00000000001</v>
          </cell>
          <cell r="M1711">
            <v>0.485405</v>
          </cell>
          <cell r="N1711">
            <v>0.577645000000015</v>
          </cell>
        </row>
        <row r="1712">
          <cell r="L1712">
            <v>211.10000000001</v>
          </cell>
          <cell r="M1712">
            <v>0.485365</v>
          </cell>
          <cell r="N1712">
            <v>0.577515000000015</v>
          </cell>
        </row>
        <row r="1713">
          <cell r="L1713">
            <v>211.20000000001</v>
          </cell>
          <cell r="M1713">
            <v>0.485325</v>
          </cell>
          <cell r="N1713">
            <v>0.577385000000015</v>
          </cell>
        </row>
        <row r="1714">
          <cell r="L1714">
            <v>211.30000000001</v>
          </cell>
          <cell r="M1714">
            <v>0.485285</v>
          </cell>
          <cell r="N1714">
            <v>0.5772550000000151</v>
          </cell>
        </row>
        <row r="1715">
          <cell r="L1715">
            <v>211.40000000001</v>
          </cell>
          <cell r="M1715">
            <v>0.485245</v>
          </cell>
          <cell r="N1715">
            <v>0.5771250000000151</v>
          </cell>
        </row>
        <row r="1716">
          <cell r="L1716">
            <v>211.50000000001</v>
          </cell>
          <cell r="M1716">
            <v>0.485205</v>
          </cell>
          <cell r="N1716">
            <v>0.5769950000000151</v>
          </cell>
        </row>
        <row r="1717">
          <cell r="L1717">
            <v>211.60000000001</v>
          </cell>
          <cell r="M1717">
            <v>0.485165</v>
          </cell>
          <cell r="N1717">
            <v>0.5768650000000152</v>
          </cell>
        </row>
        <row r="1718">
          <cell r="L1718">
            <v>211.700000000011</v>
          </cell>
          <cell r="M1718">
            <v>0.485125</v>
          </cell>
          <cell r="N1718">
            <v>0.5767350000000152</v>
          </cell>
        </row>
        <row r="1719">
          <cell r="L1719">
            <v>211.80000000001</v>
          </cell>
          <cell r="M1719">
            <v>0.485085</v>
          </cell>
          <cell r="N1719">
            <v>0.5766050000000152</v>
          </cell>
        </row>
        <row r="1720">
          <cell r="L1720">
            <v>211.90000000001</v>
          </cell>
          <cell r="M1720">
            <v>0.485045</v>
          </cell>
          <cell r="N1720">
            <v>0.5764750000000153</v>
          </cell>
        </row>
        <row r="1721">
          <cell r="L1721">
            <v>212.00000000001</v>
          </cell>
          <cell r="M1721">
            <v>0.485005</v>
          </cell>
          <cell r="N1721">
            <v>0.5763450000000153</v>
          </cell>
        </row>
        <row r="1722">
          <cell r="L1722">
            <v>212.100000000011</v>
          </cell>
          <cell r="M1722">
            <v>0.484965</v>
          </cell>
          <cell r="N1722">
            <v>0.5762150000000154</v>
          </cell>
        </row>
        <row r="1723">
          <cell r="L1723">
            <v>212.200000000011</v>
          </cell>
          <cell r="M1723">
            <v>0.484925</v>
          </cell>
          <cell r="N1723">
            <v>0.5760850000000154</v>
          </cell>
        </row>
        <row r="1724">
          <cell r="L1724">
            <v>212.300000000011</v>
          </cell>
          <cell r="M1724">
            <v>0.484885</v>
          </cell>
          <cell r="N1724">
            <v>0.5759550000000154</v>
          </cell>
        </row>
        <row r="1725">
          <cell r="L1725">
            <v>212.400000000011</v>
          </cell>
          <cell r="M1725">
            <v>0.484845</v>
          </cell>
          <cell r="N1725">
            <v>0.5758250000000155</v>
          </cell>
        </row>
        <row r="1726">
          <cell r="L1726">
            <v>212.500000000011</v>
          </cell>
          <cell r="M1726">
            <v>0.484805</v>
          </cell>
          <cell r="N1726">
            <v>0.5756950000000155</v>
          </cell>
        </row>
        <row r="1727">
          <cell r="L1727">
            <v>212.600000000011</v>
          </cell>
          <cell r="M1727">
            <v>0.484765</v>
          </cell>
          <cell r="N1727">
            <v>0.5755650000000155</v>
          </cell>
        </row>
        <row r="1728">
          <cell r="L1728">
            <v>212.700000000011</v>
          </cell>
          <cell r="M1728">
            <v>0.484725</v>
          </cell>
          <cell r="N1728">
            <v>0.5754350000000156</v>
          </cell>
        </row>
        <row r="1729">
          <cell r="L1729">
            <v>212.800000000011</v>
          </cell>
          <cell r="M1729">
            <v>0.484685</v>
          </cell>
          <cell r="N1729">
            <v>0.5753050000000156</v>
          </cell>
        </row>
        <row r="1730">
          <cell r="L1730">
            <v>212.900000000011</v>
          </cell>
          <cell r="M1730">
            <v>0.484645</v>
          </cell>
          <cell r="N1730">
            <v>0.5751750000000156</v>
          </cell>
        </row>
        <row r="1731">
          <cell r="L1731">
            <v>213.000000000011</v>
          </cell>
          <cell r="M1731">
            <v>0.484605</v>
          </cell>
          <cell r="N1731">
            <v>0.5750450000000157</v>
          </cell>
        </row>
        <row r="1732">
          <cell r="L1732">
            <v>213.100000000011</v>
          </cell>
          <cell r="M1732">
            <v>0.484565</v>
          </cell>
          <cell r="N1732">
            <v>0.5749150000000157</v>
          </cell>
        </row>
        <row r="1733">
          <cell r="L1733">
            <v>213.200000000011</v>
          </cell>
          <cell r="M1733">
            <v>0.484525</v>
          </cell>
          <cell r="N1733">
            <v>0.5747850000000158</v>
          </cell>
        </row>
        <row r="1734">
          <cell r="L1734">
            <v>213.300000000011</v>
          </cell>
          <cell r="M1734">
            <v>0.484485</v>
          </cell>
          <cell r="N1734">
            <v>0.5746550000000158</v>
          </cell>
        </row>
        <row r="1735">
          <cell r="L1735">
            <v>213.400000000011</v>
          </cell>
          <cell r="M1735">
            <v>0.484445</v>
          </cell>
          <cell r="N1735">
            <v>0.5745250000000158</v>
          </cell>
        </row>
        <row r="1736">
          <cell r="L1736">
            <v>213.500000000011</v>
          </cell>
          <cell r="M1736">
            <v>0.484405</v>
          </cell>
          <cell r="N1736">
            <v>0.5743950000000159</v>
          </cell>
        </row>
        <row r="1737">
          <cell r="L1737">
            <v>213.600000000011</v>
          </cell>
          <cell r="M1737">
            <v>0.484365</v>
          </cell>
          <cell r="N1737">
            <v>0.5742650000000159</v>
          </cell>
        </row>
        <row r="1738">
          <cell r="L1738">
            <v>213.700000000011</v>
          </cell>
          <cell r="M1738">
            <v>0.484325</v>
          </cell>
          <cell r="N1738">
            <v>0.5741350000000159</v>
          </cell>
        </row>
        <row r="1739">
          <cell r="L1739">
            <v>213.800000000011</v>
          </cell>
          <cell r="M1739">
            <v>0.484285</v>
          </cell>
          <cell r="N1739">
            <v>0.574005000000016</v>
          </cell>
        </row>
        <row r="1740">
          <cell r="L1740">
            <v>213.900000000011</v>
          </cell>
          <cell r="M1740">
            <v>0.484245</v>
          </cell>
          <cell r="N1740">
            <v>0.573875000000016</v>
          </cell>
        </row>
        <row r="1741">
          <cell r="L1741">
            <v>214.000000000011</v>
          </cell>
          <cell r="M1741">
            <v>0.484205</v>
          </cell>
          <cell r="N1741">
            <v>0.573745000000016</v>
          </cell>
        </row>
        <row r="1742">
          <cell r="L1742">
            <v>214.100000000011</v>
          </cell>
          <cell r="M1742">
            <v>0.484165</v>
          </cell>
          <cell r="N1742">
            <v>0.5736150000000161</v>
          </cell>
        </row>
        <row r="1743">
          <cell r="L1743">
            <v>214.200000000011</v>
          </cell>
          <cell r="M1743">
            <v>0.484125</v>
          </cell>
          <cell r="N1743">
            <v>0.5734850000000161</v>
          </cell>
        </row>
        <row r="1744">
          <cell r="L1744">
            <v>214.300000000011</v>
          </cell>
          <cell r="M1744">
            <v>0.484085</v>
          </cell>
          <cell r="N1744">
            <v>0.5733550000000162</v>
          </cell>
        </row>
        <row r="1745">
          <cell r="L1745">
            <v>214.400000000011</v>
          </cell>
          <cell r="M1745">
            <v>0.484045</v>
          </cell>
          <cell r="N1745">
            <v>0.5732250000000162</v>
          </cell>
        </row>
        <row r="1746">
          <cell r="L1746">
            <v>214.500000000011</v>
          </cell>
          <cell r="M1746">
            <v>0.484005</v>
          </cell>
          <cell r="N1746">
            <v>0.5730950000000162</v>
          </cell>
        </row>
        <row r="1747">
          <cell r="L1747">
            <v>214.600000000011</v>
          </cell>
          <cell r="M1747">
            <v>0.483965</v>
          </cell>
          <cell r="N1747">
            <v>0.5729650000000163</v>
          </cell>
        </row>
        <row r="1748">
          <cell r="L1748">
            <v>214.700000000011</v>
          </cell>
          <cell r="M1748">
            <v>0.483925</v>
          </cell>
          <cell r="N1748">
            <v>0.5728350000000163</v>
          </cell>
        </row>
        <row r="1749">
          <cell r="L1749">
            <v>214.800000000011</v>
          </cell>
          <cell r="M1749">
            <v>0.483885</v>
          </cell>
          <cell r="N1749">
            <v>0.5727050000000163</v>
          </cell>
        </row>
        <row r="1750">
          <cell r="L1750">
            <v>214.900000000011</v>
          </cell>
          <cell r="M1750">
            <v>0.483845</v>
          </cell>
          <cell r="N1750">
            <v>0.5725750000000164</v>
          </cell>
        </row>
        <row r="1751">
          <cell r="L1751">
            <v>215.000000000011</v>
          </cell>
          <cell r="M1751">
            <v>0.48381</v>
          </cell>
          <cell r="N1751">
            <v>0.5724450000000164</v>
          </cell>
        </row>
        <row r="1752">
          <cell r="L1752">
            <v>215.100000000011</v>
          </cell>
          <cell r="M1752">
            <v>0.48378</v>
          </cell>
          <cell r="N1752">
            <v>0.5723150000000164</v>
          </cell>
        </row>
        <row r="1753">
          <cell r="L1753">
            <v>215.200000000011</v>
          </cell>
          <cell r="M1753">
            <v>0.48375</v>
          </cell>
          <cell r="N1753">
            <v>0.5721850000000165</v>
          </cell>
        </row>
        <row r="1754">
          <cell r="L1754">
            <v>215.300000000011</v>
          </cell>
          <cell r="M1754">
            <v>0.48372</v>
          </cell>
          <cell r="N1754">
            <v>0.5720550000000165</v>
          </cell>
        </row>
        <row r="1755">
          <cell r="L1755">
            <v>215.400000000011</v>
          </cell>
          <cell r="M1755">
            <v>0.48369</v>
          </cell>
          <cell r="N1755">
            <v>0.5719250000000166</v>
          </cell>
        </row>
        <row r="1756">
          <cell r="L1756">
            <v>215.500000000011</v>
          </cell>
          <cell r="M1756">
            <v>0.48366</v>
          </cell>
          <cell r="N1756">
            <v>0.5717950000000166</v>
          </cell>
        </row>
        <row r="1757">
          <cell r="L1757">
            <v>215.600000000011</v>
          </cell>
          <cell r="M1757">
            <v>0.48363</v>
          </cell>
          <cell r="N1757">
            <v>0.5716650000000166</v>
          </cell>
        </row>
        <row r="1758">
          <cell r="L1758">
            <v>215.700000000011</v>
          </cell>
          <cell r="M1758">
            <v>0.4836</v>
          </cell>
          <cell r="N1758">
            <v>0.5715350000000167</v>
          </cell>
        </row>
        <row r="1759">
          <cell r="L1759">
            <v>215.800000000011</v>
          </cell>
          <cell r="M1759">
            <v>0.48357</v>
          </cell>
          <cell r="N1759">
            <v>0.5714050000000167</v>
          </cell>
        </row>
        <row r="1760">
          <cell r="L1760">
            <v>215.900000000011</v>
          </cell>
          <cell r="M1760">
            <v>0.48354</v>
          </cell>
          <cell r="N1760">
            <v>0.5712750000000167</v>
          </cell>
        </row>
        <row r="1761">
          <cell r="L1761">
            <v>216.000000000011</v>
          </cell>
          <cell r="M1761">
            <v>0.48351</v>
          </cell>
          <cell r="N1761">
            <v>0.5711450000000168</v>
          </cell>
        </row>
        <row r="1762">
          <cell r="L1762">
            <v>216.100000000012</v>
          </cell>
          <cell r="M1762">
            <v>0.48348</v>
          </cell>
          <cell r="N1762">
            <v>0.5710150000000168</v>
          </cell>
        </row>
        <row r="1763">
          <cell r="L1763">
            <v>216.200000000011</v>
          </cell>
          <cell r="M1763">
            <v>0.48345</v>
          </cell>
          <cell r="N1763">
            <v>0.5708850000000169</v>
          </cell>
        </row>
        <row r="1764">
          <cell r="L1764">
            <v>216.300000000011</v>
          </cell>
          <cell r="M1764">
            <v>0.48342</v>
          </cell>
          <cell r="N1764">
            <v>0.5707550000000169</v>
          </cell>
        </row>
        <row r="1765">
          <cell r="L1765">
            <v>216.400000000011</v>
          </cell>
          <cell r="M1765">
            <v>0.48339</v>
          </cell>
          <cell r="N1765">
            <v>0.5706250000000169</v>
          </cell>
        </row>
        <row r="1766">
          <cell r="L1766">
            <v>216.500000000012</v>
          </cell>
          <cell r="M1766">
            <v>0.48336</v>
          </cell>
          <cell r="N1766">
            <v>0.570495000000017</v>
          </cell>
        </row>
        <row r="1767">
          <cell r="L1767">
            <v>216.600000000012</v>
          </cell>
          <cell r="M1767">
            <v>0.48333</v>
          </cell>
          <cell r="N1767">
            <v>0.570365000000017</v>
          </cell>
        </row>
        <row r="1768">
          <cell r="L1768">
            <v>216.700000000012</v>
          </cell>
          <cell r="M1768">
            <v>0.4833</v>
          </cell>
          <cell r="N1768">
            <v>0.570235000000017</v>
          </cell>
        </row>
        <row r="1769">
          <cell r="L1769">
            <v>216.800000000012</v>
          </cell>
          <cell r="M1769">
            <v>0.48327</v>
          </cell>
          <cell r="N1769">
            <v>0.5701050000000171</v>
          </cell>
        </row>
        <row r="1770">
          <cell r="L1770">
            <v>216.900000000012</v>
          </cell>
          <cell r="M1770">
            <v>0.48324</v>
          </cell>
          <cell r="N1770">
            <v>0.5699750000000171</v>
          </cell>
        </row>
        <row r="1771">
          <cell r="L1771">
            <v>217.000000000012</v>
          </cell>
          <cell r="M1771">
            <v>0.48321</v>
          </cell>
          <cell r="N1771">
            <v>0.5698450000000171</v>
          </cell>
        </row>
        <row r="1772">
          <cell r="L1772">
            <v>217.100000000012</v>
          </cell>
          <cell r="M1772">
            <v>0.48318</v>
          </cell>
          <cell r="N1772">
            <v>0.5697150000000172</v>
          </cell>
        </row>
        <row r="1773">
          <cell r="L1773">
            <v>217.200000000012</v>
          </cell>
          <cell r="M1773">
            <v>0.48315</v>
          </cell>
          <cell r="N1773">
            <v>0.5695850000000172</v>
          </cell>
        </row>
        <row r="1774">
          <cell r="L1774">
            <v>217.300000000012</v>
          </cell>
          <cell r="M1774">
            <v>0.48312</v>
          </cell>
          <cell r="N1774">
            <v>0.5694550000000173</v>
          </cell>
        </row>
        <row r="1775">
          <cell r="L1775">
            <v>217.400000000012</v>
          </cell>
          <cell r="M1775">
            <v>0.48309</v>
          </cell>
          <cell r="N1775">
            <v>0.5693250000000173</v>
          </cell>
        </row>
        <row r="1776">
          <cell r="L1776">
            <v>217.500000000012</v>
          </cell>
          <cell r="M1776">
            <v>0.48306</v>
          </cell>
          <cell r="N1776">
            <v>0.5691950000000173</v>
          </cell>
        </row>
        <row r="1777">
          <cell r="L1777">
            <v>217.600000000012</v>
          </cell>
          <cell r="M1777">
            <v>0.48303</v>
          </cell>
          <cell r="N1777">
            <v>0.5690650000000174</v>
          </cell>
        </row>
        <row r="1778">
          <cell r="L1778">
            <v>217.700000000012</v>
          </cell>
          <cell r="M1778">
            <v>0.483</v>
          </cell>
          <cell r="N1778">
            <v>0.5689350000000174</v>
          </cell>
        </row>
        <row r="1779">
          <cell r="L1779">
            <v>217.800000000012</v>
          </cell>
          <cell r="M1779">
            <v>0.48297</v>
          </cell>
          <cell r="N1779">
            <v>0.5688050000000174</v>
          </cell>
        </row>
        <row r="1780">
          <cell r="L1780">
            <v>217.900000000012</v>
          </cell>
          <cell r="M1780">
            <v>0.48294</v>
          </cell>
          <cell r="N1780">
            <v>0.5686750000000175</v>
          </cell>
        </row>
        <row r="1781">
          <cell r="L1781">
            <v>218.000000000012</v>
          </cell>
          <cell r="M1781">
            <v>0.48291</v>
          </cell>
          <cell r="N1781">
            <v>0.5685450000000175</v>
          </cell>
        </row>
        <row r="1782">
          <cell r="L1782">
            <v>218.100000000012</v>
          </cell>
          <cell r="M1782">
            <v>0.48288</v>
          </cell>
          <cell r="N1782">
            <v>0.5684150000000175</v>
          </cell>
        </row>
        <row r="1783">
          <cell r="L1783">
            <v>218.200000000012</v>
          </cell>
          <cell r="M1783">
            <v>0.48285</v>
          </cell>
          <cell r="N1783">
            <v>0.5682850000000176</v>
          </cell>
        </row>
        <row r="1784">
          <cell r="L1784">
            <v>218.300000000012</v>
          </cell>
          <cell r="M1784">
            <v>0.48282</v>
          </cell>
          <cell r="N1784">
            <v>0.5681550000000176</v>
          </cell>
        </row>
        <row r="1785">
          <cell r="L1785">
            <v>218.400000000012</v>
          </cell>
          <cell r="M1785">
            <v>0.48279</v>
          </cell>
          <cell r="N1785">
            <v>0.5680250000000177</v>
          </cell>
        </row>
        <row r="1786">
          <cell r="L1786">
            <v>218.500000000012</v>
          </cell>
          <cell r="M1786">
            <v>0.48276</v>
          </cell>
          <cell r="N1786">
            <v>0.5678950000000177</v>
          </cell>
        </row>
        <row r="1787">
          <cell r="L1787">
            <v>218.600000000012</v>
          </cell>
          <cell r="M1787">
            <v>0.48273</v>
          </cell>
          <cell r="N1787">
            <v>0.5677650000000177</v>
          </cell>
        </row>
        <row r="1788">
          <cell r="L1788">
            <v>218.700000000012</v>
          </cell>
          <cell r="M1788">
            <v>0.4827</v>
          </cell>
          <cell r="N1788">
            <v>0.5676350000000178</v>
          </cell>
        </row>
        <row r="1789">
          <cell r="L1789">
            <v>218.800000000012</v>
          </cell>
          <cell r="M1789">
            <v>0.48267</v>
          </cell>
          <cell r="N1789">
            <v>0.5675050000000178</v>
          </cell>
        </row>
        <row r="1790">
          <cell r="L1790">
            <v>218.900000000012</v>
          </cell>
          <cell r="M1790">
            <v>0.48264</v>
          </cell>
          <cell r="N1790">
            <v>0.5673750000000178</v>
          </cell>
        </row>
        <row r="1791">
          <cell r="L1791">
            <v>219.000000000012</v>
          </cell>
          <cell r="M1791">
            <v>0.482605</v>
          </cell>
          <cell r="N1791">
            <v>0.5672450000000179</v>
          </cell>
        </row>
        <row r="1792">
          <cell r="L1792">
            <v>219.100000000012</v>
          </cell>
          <cell r="M1792">
            <v>0.482575</v>
          </cell>
          <cell r="N1792">
            <v>0.5671150000000179</v>
          </cell>
        </row>
        <row r="1793">
          <cell r="L1793">
            <v>219.200000000012</v>
          </cell>
          <cell r="M1793">
            <v>0.482545</v>
          </cell>
          <cell r="N1793">
            <v>0.566985000000018</v>
          </cell>
        </row>
        <row r="1794">
          <cell r="L1794">
            <v>219.300000000012</v>
          </cell>
          <cell r="M1794">
            <v>0.482515</v>
          </cell>
          <cell r="N1794">
            <v>0.566855000000018</v>
          </cell>
        </row>
        <row r="1795">
          <cell r="L1795">
            <v>219.400000000012</v>
          </cell>
          <cell r="M1795">
            <v>0.482485</v>
          </cell>
          <cell r="N1795">
            <v>0.566725000000018</v>
          </cell>
        </row>
        <row r="1796">
          <cell r="L1796">
            <v>219.500000000012</v>
          </cell>
          <cell r="M1796">
            <v>0.482455</v>
          </cell>
          <cell r="N1796">
            <v>0.5665950000000181</v>
          </cell>
        </row>
        <row r="1797">
          <cell r="L1797">
            <v>219.600000000012</v>
          </cell>
          <cell r="M1797">
            <v>0.482425</v>
          </cell>
          <cell r="N1797">
            <v>0.5664650000000181</v>
          </cell>
        </row>
        <row r="1798">
          <cell r="L1798">
            <v>219.700000000012</v>
          </cell>
          <cell r="M1798">
            <v>0.482395</v>
          </cell>
          <cell r="N1798">
            <v>0.5663350000000181</v>
          </cell>
        </row>
        <row r="1799">
          <cell r="L1799">
            <v>219.800000000012</v>
          </cell>
          <cell r="M1799">
            <v>0.482365</v>
          </cell>
          <cell r="N1799">
            <v>0.5662050000000182</v>
          </cell>
        </row>
        <row r="1800">
          <cell r="L1800">
            <v>219.900000000012</v>
          </cell>
          <cell r="M1800">
            <v>0.482335</v>
          </cell>
          <cell r="N1800">
            <v>0.5660750000000182</v>
          </cell>
        </row>
        <row r="1801">
          <cell r="L1801">
            <v>220.000000000012</v>
          </cell>
          <cell r="M1801">
            <v>0.482305</v>
          </cell>
          <cell r="N1801">
            <v>0.5659450000000182</v>
          </cell>
        </row>
        <row r="1802">
          <cell r="L1802">
            <v>220.100000000012</v>
          </cell>
          <cell r="M1802">
            <v>0.482275</v>
          </cell>
          <cell r="N1802">
            <v>0.5658150000000183</v>
          </cell>
        </row>
        <row r="1803">
          <cell r="L1803">
            <v>220.200000000012</v>
          </cell>
          <cell r="M1803">
            <v>0.482245</v>
          </cell>
          <cell r="N1803">
            <v>0.5656850000000183</v>
          </cell>
        </row>
        <row r="1804">
          <cell r="L1804">
            <v>220.300000000012</v>
          </cell>
          <cell r="M1804">
            <v>0.482215</v>
          </cell>
          <cell r="N1804">
            <v>0.5655550000000183</v>
          </cell>
        </row>
        <row r="1805">
          <cell r="L1805">
            <v>220.400000000012</v>
          </cell>
          <cell r="M1805">
            <v>0.482185</v>
          </cell>
          <cell r="N1805">
            <v>0.5654250000000184</v>
          </cell>
        </row>
        <row r="1806">
          <cell r="L1806">
            <v>220.500000000013</v>
          </cell>
          <cell r="M1806">
            <v>0.482155</v>
          </cell>
          <cell r="N1806">
            <v>0.5652950000000184</v>
          </cell>
        </row>
        <row r="1807">
          <cell r="L1807">
            <v>220.600000000012</v>
          </cell>
          <cell r="M1807">
            <v>0.482125</v>
          </cell>
          <cell r="N1807">
            <v>0.5651650000000185</v>
          </cell>
        </row>
        <row r="1808">
          <cell r="L1808">
            <v>220.700000000012</v>
          </cell>
          <cell r="M1808">
            <v>0.482095</v>
          </cell>
          <cell r="N1808">
            <v>0.5650350000000185</v>
          </cell>
        </row>
        <row r="1809">
          <cell r="L1809">
            <v>220.800000000012</v>
          </cell>
          <cell r="M1809">
            <v>0.482065</v>
          </cell>
          <cell r="N1809">
            <v>0.5649050000000185</v>
          </cell>
        </row>
        <row r="1810">
          <cell r="L1810">
            <v>220.900000000013</v>
          </cell>
          <cell r="M1810">
            <v>0.482035</v>
          </cell>
          <cell r="N1810">
            <v>0.5647750000000186</v>
          </cell>
        </row>
        <row r="1811">
          <cell r="L1811">
            <v>221.000000000013</v>
          </cell>
          <cell r="M1811">
            <v>0.482005</v>
          </cell>
          <cell r="N1811">
            <v>0.5646450000000186</v>
          </cell>
        </row>
        <row r="1812">
          <cell r="L1812">
            <v>221.100000000013</v>
          </cell>
          <cell r="M1812">
            <v>0.481975</v>
          </cell>
          <cell r="N1812">
            <v>0.5645150000000186</v>
          </cell>
        </row>
        <row r="1813">
          <cell r="L1813">
            <v>221.200000000013</v>
          </cell>
          <cell r="M1813">
            <v>0.481945</v>
          </cell>
          <cell r="N1813">
            <v>0.5643850000000187</v>
          </cell>
        </row>
        <row r="1814">
          <cell r="L1814">
            <v>221.300000000013</v>
          </cell>
          <cell r="M1814">
            <v>0.481915</v>
          </cell>
          <cell r="N1814">
            <v>0.5642550000000187</v>
          </cell>
        </row>
        <row r="1815">
          <cell r="L1815">
            <v>221.400000000013</v>
          </cell>
          <cell r="M1815">
            <v>0.481885</v>
          </cell>
          <cell r="N1815">
            <v>0.5641250000000188</v>
          </cell>
        </row>
        <row r="1816">
          <cell r="L1816">
            <v>221.500000000013</v>
          </cell>
          <cell r="M1816">
            <v>0.481855</v>
          </cell>
          <cell r="N1816">
            <v>0.5639950000000188</v>
          </cell>
        </row>
        <row r="1817">
          <cell r="L1817">
            <v>221.600000000013</v>
          </cell>
          <cell r="M1817">
            <v>0.481825</v>
          </cell>
          <cell r="N1817">
            <v>0.5638650000000188</v>
          </cell>
        </row>
        <row r="1818">
          <cell r="L1818">
            <v>221.700000000013</v>
          </cell>
          <cell r="M1818">
            <v>0.481795</v>
          </cell>
          <cell r="N1818">
            <v>0.5637350000000189</v>
          </cell>
        </row>
        <row r="1819">
          <cell r="L1819">
            <v>221.800000000013</v>
          </cell>
          <cell r="M1819">
            <v>0.481765</v>
          </cell>
          <cell r="N1819">
            <v>0.5636050000000189</v>
          </cell>
        </row>
        <row r="1820">
          <cell r="L1820">
            <v>221.900000000013</v>
          </cell>
          <cell r="M1820">
            <v>0.481735</v>
          </cell>
          <cell r="N1820">
            <v>0.5634750000000189</v>
          </cell>
        </row>
        <row r="1821">
          <cell r="L1821">
            <v>222.000000000013</v>
          </cell>
          <cell r="M1821">
            <v>0.481705</v>
          </cell>
          <cell r="N1821">
            <v>0.563345000000019</v>
          </cell>
        </row>
        <row r="1822">
          <cell r="L1822">
            <v>222.100000000013</v>
          </cell>
          <cell r="M1822">
            <v>0.481675</v>
          </cell>
          <cell r="N1822">
            <v>0.563215000000019</v>
          </cell>
        </row>
        <row r="1823">
          <cell r="L1823">
            <v>222.200000000013</v>
          </cell>
          <cell r="M1823">
            <v>0.481645</v>
          </cell>
          <cell r="N1823">
            <v>0.563085000000019</v>
          </cell>
        </row>
        <row r="1824">
          <cell r="L1824">
            <v>222.300000000013</v>
          </cell>
          <cell r="M1824">
            <v>0.481615</v>
          </cell>
          <cell r="N1824">
            <v>0.5629550000000191</v>
          </cell>
        </row>
        <row r="1825">
          <cell r="L1825">
            <v>222.400000000013</v>
          </cell>
          <cell r="M1825">
            <v>0.481585</v>
          </cell>
          <cell r="N1825">
            <v>0.5628250000000191</v>
          </cell>
        </row>
        <row r="1826">
          <cell r="L1826">
            <v>222.500000000013</v>
          </cell>
          <cell r="M1826">
            <v>0.481555</v>
          </cell>
          <cell r="N1826">
            <v>0.5626950000000192</v>
          </cell>
        </row>
        <row r="1827">
          <cell r="L1827">
            <v>222.600000000013</v>
          </cell>
          <cell r="M1827">
            <v>0.481525</v>
          </cell>
          <cell r="N1827">
            <v>0.5625650000000192</v>
          </cell>
        </row>
        <row r="1828">
          <cell r="L1828">
            <v>222.700000000013</v>
          </cell>
          <cell r="M1828">
            <v>0.481495</v>
          </cell>
          <cell r="N1828">
            <v>0.5624350000000192</v>
          </cell>
        </row>
        <row r="1829">
          <cell r="L1829">
            <v>222.800000000013</v>
          </cell>
          <cell r="M1829">
            <v>0.481465</v>
          </cell>
          <cell r="N1829">
            <v>0.5623050000000193</v>
          </cell>
        </row>
        <row r="1830">
          <cell r="L1830">
            <v>222.900000000013</v>
          </cell>
          <cell r="M1830">
            <v>0.481435</v>
          </cell>
          <cell r="N1830">
            <v>0.5621750000000193</v>
          </cell>
        </row>
        <row r="1831">
          <cell r="L1831">
            <v>223.000000000013</v>
          </cell>
          <cell r="M1831">
            <v>0.481405</v>
          </cell>
          <cell r="N1831">
            <v>0.5620450000000193</v>
          </cell>
        </row>
        <row r="1832">
          <cell r="L1832">
            <v>223.100000000013</v>
          </cell>
          <cell r="M1832">
            <v>0.481375</v>
          </cell>
          <cell r="N1832">
            <v>0.5619150000000194</v>
          </cell>
        </row>
        <row r="1833">
          <cell r="L1833">
            <v>223.200000000013</v>
          </cell>
          <cell r="M1833">
            <v>0.481345</v>
          </cell>
          <cell r="N1833">
            <v>0.5617850000000194</v>
          </cell>
        </row>
        <row r="1834">
          <cell r="L1834">
            <v>223.300000000013</v>
          </cell>
          <cell r="M1834">
            <v>0.481315</v>
          </cell>
          <cell r="N1834">
            <v>0.5616550000000194</v>
          </cell>
        </row>
        <row r="1835">
          <cell r="L1835">
            <v>223.400000000013</v>
          </cell>
          <cell r="M1835">
            <v>0.481285</v>
          </cell>
          <cell r="N1835">
            <v>0.5615250000000195</v>
          </cell>
        </row>
        <row r="1836">
          <cell r="L1836">
            <v>223.500000000013</v>
          </cell>
          <cell r="M1836">
            <v>0.481255</v>
          </cell>
          <cell r="N1836">
            <v>0.5613950000000195</v>
          </cell>
        </row>
        <row r="1837">
          <cell r="L1837">
            <v>223.600000000013</v>
          </cell>
          <cell r="M1837">
            <v>0.481225</v>
          </cell>
          <cell r="N1837">
            <v>0.5612650000000196</v>
          </cell>
        </row>
        <row r="1838">
          <cell r="L1838">
            <v>223.700000000013</v>
          </cell>
          <cell r="M1838">
            <v>0.481195</v>
          </cell>
          <cell r="N1838">
            <v>0.5611350000000196</v>
          </cell>
        </row>
        <row r="1839">
          <cell r="L1839">
            <v>223.800000000013</v>
          </cell>
          <cell r="M1839">
            <v>0.481165</v>
          </cell>
          <cell r="N1839">
            <v>0.5610050000000196</v>
          </cell>
        </row>
        <row r="1840">
          <cell r="L1840">
            <v>223.900000000013</v>
          </cell>
          <cell r="M1840">
            <v>0.481135</v>
          </cell>
          <cell r="N1840">
            <v>0.5608750000000197</v>
          </cell>
        </row>
        <row r="1841">
          <cell r="L1841">
            <v>224.000000000013</v>
          </cell>
          <cell r="M1841">
            <v>0.481105</v>
          </cell>
          <cell r="N1841">
            <v>0.5607450000000197</v>
          </cell>
        </row>
        <row r="1842">
          <cell r="L1842">
            <v>224.100000000013</v>
          </cell>
          <cell r="M1842">
            <v>0.481075</v>
          </cell>
          <cell r="N1842">
            <v>0.5606150000000197</v>
          </cell>
        </row>
        <row r="1843">
          <cell r="L1843">
            <v>224.200000000013</v>
          </cell>
          <cell r="M1843">
            <v>0.481045</v>
          </cell>
          <cell r="N1843">
            <v>0.5604850000000198</v>
          </cell>
        </row>
        <row r="1844">
          <cell r="L1844">
            <v>224.300000000013</v>
          </cell>
          <cell r="M1844">
            <v>0.481015</v>
          </cell>
          <cell r="N1844">
            <v>0.5603550000000198</v>
          </cell>
        </row>
        <row r="1845">
          <cell r="L1845">
            <v>224.400000000013</v>
          </cell>
          <cell r="M1845">
            <v>0.480985</v>
          </cell>
          <cell r="N1845">
            <v>0.5602250000000198</v>
          </cell>
        </row>
        <row r="1846">
          <cell r="L1846">
            <v>224.500000000013</v>
          </cell>
          <cell r="M1846">
            <v>0.480955</v>
          </cell>
          <cell r="N1846">
            <v>0.5600950000000199</v>
          </cell>
        </row>
        <row r="1847">
          <cell r="L1847">
            <v>224.600000000013</v>
          </cell>
          <cell r="M1847">
            <v>0.480925</v>
          </cell>
          <cell r="N1847">
            <v>0.5599650000000199</v>
          </cell>
        </row>
        <row r="1848">
          <cell r="L1848">
            <v>224.700000000013</v>
          </cell>
          <cell r="M1848">
            <v>0.48089</v>
          </cell>
          <cell r="N1848">
            <v>0.55983500000002</v>
          </cell>
        </row>
        <row r="1849">
          <cell r="L1849">
            <v>224.800000000013</v>
          </cell>
          <cell r="M1849">
            <v>0.48086</v>
          </cell>
          <cell r="N1849">
            <v>0.55970500000002</v>
          </cell>
        </row>
        <row r="1850">
          <cell r="L1850">
            <v>224.900000000014</v>
          </cell>
          <cell r="M1850">
            <v>0.48083</v>
          </cell>
          <cell r="N1850">
            <v>0.55957500000002</v>
          </cell>
        </row>
        <row r="1851">
          <cell r="L1851">
            <v>225.000000000013</v>
          </cell>
          <cell r="M1851">
            <v>0.480805</v>
          </cell>
          <cell r="N1851">
            <v>0.5594450000000201</v>
          </cell>
        </row>
        <row r="1852">
          <cell r="L1852">
            <v>225.100000000013</v>
          </cell>
          <cell r="M1852">
            <v>0.480785</v>
          </cell>
          <cell r="N1852">
            <v>0.5593150000000201</v>
          </cell>
        </row>
        <row r="1853">
          <cell r="L1853">
            <v>225.200000000013</v>
          </cell>
          <cell r="M1853">
            <v>0.480765</v>
          </cell>
          <cell r="N1853">
            <v>0.5591850000000201</v>
          </cell>
        </row>
        <row r="1854">
          <cell r="L1854">
            <v>225.300000000014</v>
          </cell>
          <cell r="M1854">
            <v>0.480745</v>
          </cell>
          <cell r="N1854">
            <v>0.5590550000000202</v>
          </cell>
        </row>
        <row r="1855">
          <cell r="L1855">
            <v>225.400000000014</v>
          </cell>
          <cell r="M1855">
            <v>0.480725</v>
          </cell>
          <cell r="N1855">
            <v>0.5589250000000202</v>
          </cell>
        </row>
        <row r="1856">
          <cell r="L1856">
            <v>225.500000000014</v>
          </cell>
          <cell r="M1856">
            <v>0.480705</v>
          </cell>
          <cell r="N1856">
            <v>0.5587950000000202</v>
          </cell>
        </row>
        <row r="1857">
          <cell r="L1857">
            <v>225.600000000014</v>
          </cell>
          <cell r="M1857">
            <v>0.480685</v>
          </cell>
          <cell r="N1857">
            <v>0.5586650000000203</v>
          </cell>
        </row>
        <row r="1858">
          <cell r="L1858">
            <v>225.700000000014</v>
          </cell>
          <cell r="M1858">
            <v>0.480665</v>
          </cell>
          <cell r="N1858">
            <v>0.5585350000000203</v>
          </cell>
        </row>
        <row r="1859">
          <cell r="L1859">
            <v>225.800000000014</v>
          </cell>
          <cell r="M1859">
            <v>0.480645</v>
          </cell>
          <cell r="N1859">
            <v>0.5584050000000204</v>
          </cell>
        </row>
        <row r="1860">
          <cell r="L1860">
            <v>225.900000000014</v>
          </cell>
          <cell r="M1860">
            <v>0.480625</v>
          </cell>
          <cell r="N1860">
            <v>0.5582750000000204</v>
          </cell>
        </row>
        <row r="1861">
          <cell r="L1861">
            <v>226.000000000014</v>
          </cell>
          <cell r="M1861">
            <v>0.480605</v>
          </cell>
          <cell r="N1861">
            <v>0.5581450000000204</v>
          </cell>
        </row>
        <row r="1862">
          <cell r="L1862">
            <v>226.100000000014</v>
          </cell>
          <cell r="M1862">
            <v>0.480585</v>
          </cell>
          <cell r="N1862">
            <v>0.5580150000000205</v>
          </cell>
        </row>
        <row r="1863">
          <cell r="L1863">
            <v>226.200000000014</v>
          </cell>
          <cell r="M1863">
            <v>0.480565</v>
          </cell>
          <cell r="N1863">
            <v>0.5578850000000205</v>
          </cell>
        </row>
        <row r="1864">
          <cell r="L1864">
            <v>226.300000000014</v>
          </cell>
          <cell r="M1864">
            <v>0.480545</v>
          </cell>
          <cell r="N1864">
            <v>0.5577550000000205</v>
          </cell>
        </row>
        <row r="1865">
          <cell r="L1865">
            <v>226.400000000014</v>
          </cell>
          <cell r="M1865">
            <v>0.480525</v>
          </cell>
          <cell r="N1865">
            <v>0.5576250000000206</v>
          </cell>
        </row>
        <row r="1866">
          <cell r="L1866">
            <v>226.500000000014</v>
          </cell>
          <cell r="M1866">
            <v>0.480505</v>
          </cell>
          <cell r="N1866">
            <v>0.5574950000000206</v>
          </cell>
        </row>
        <row r="1867">
          <cell r="L1867">
            <v>226.600000000014</v>
          </cell>
          <cell r="M1867">
            <v>0.480485</v>
          </cell>
          <cell r="N1867">
            <v>0.5573650000000206</v>
          </cell>
        </row>
        <row r="1868">
          <cell r="L1868">
            <v>226.700000000014</v>
          </cell>
          <cell r="M1868">
            <v>0.480465</v>
          </cell>
          <cell r="N1868">
            <v>0.5572350000000207</v>
          </cell>
        </row>
        <row r="1869">
          <cell r="L1869">
            <v>226.800000000014</v>
          </cell>
          <cell r="M1869">
            <v>0.480445</v>
          </cell>
          <cell r="N1869">
            <v>0.5571050000000207</v>
          </cell>
        </row>
        <row r="1870">
          <cell r="L1870">
            <v>226.900000000014</v>
          </cell>
          <cell r="M1870">
            <v>0.480425</v>
          </cell>
          <cell r="N1870">
            <v>0.5569750000000208</v>
          </cell>
        </row>
        <row r="1871">
          <cell r="L1871">
            <v>227.000000000014</v>
          </cell>
          <cell r="M1871">
            <v>0.480405</v>
          </cell>
          <cell r="N1871">
            <v>0.5568450000000208</v>
          </cell>
        </row>
        <row r="1872">
          <cell r="L1872">
            <v>227.100000000014</v>
          </cell>
          <cell r="M1872">
            <v>0.480385</v>
          </cell>
          <cell r="N1872">
            <v>0.5567150000000208</v>
          </cell>
        </row>
        <row r="1873">
          <cell r="L1873">
            <v>227.200000000014</v>
          </cell>
          <cell r="M1873">
            <v>0.480365</v>
          </cell>
          <cell r="N1873">
            <v>0.5565850000000209</v>
          </cell>
        </row>
        <row r="1874">
          <cell r="L1874">
            <v>227.300000000014</v>
          </cell>
          <cell r="M1874">
            <v>0.480345</v>
          </cell>
          <cell r="N1874">
            <v>0.5564550000000209</v>
          </cell>
        </row>
        <row r="1875">
          <cell r="L1875">
            <v>227.400000000014</v>
          </cell>
          <cell r="M1875">
            <v>0.480325</v>
          </cell>
          <cell r="N1875">
            <v>0.5563250000000209</v>
          </cell>
        </row>
        <row r="1876">
          <cell r="L1876">
            <v>227.500000000014</v>
          </cell>
          <cell r="M1876">
            <v>0.480305</v>
          </cell>
          <cell r="N1876">
            <v>0.556195000000021</v>
          </cell>
        </row>
        <row r="1877">
          <cell r="L1877">
            <v>227.600000000014</v>
          </cell>
          <cell r="M1877">
            <v>0.480285</v>
          </cell>
          <cell r="N1877">
            <v>0.556065000000021</v>
          </cell>
        </row>
        <row r="1878">
          <cell r="L1878">
            <v>227.700000000014</v>
          </cell>
          <cell r="M1878">
            <v>0.480265</v>
          </cell>
          <cell r="N1878">
            <v>0.555935000000021</v>
          </cell>
        </row>
        <row r="1879">
          <cell r="L1879">
            <v>227.800000000014</v>
          </cell>
          <cell r="M1879">
            <v>0.480245</v>
          </cell>
          <cell r="N1879">
            <v>0.5558050000000211</v>
          </cell>
        </row>
        <row r="1880">
          <cell r="L1880">
            <v>227.900000000014</v>
          </cell>
          <cell r="M1880">
            <v>0.480225</v>
          </cell>
          <cell r="N1880">
            <v>0.5556750000000211</v>
          </cell>
        </row>
        <row r="1881">
          <cell r="L1881">
            <v>228.000000000014</v>
          </cell>
          <cell r="M1881">
            <v>0.480205</v>
          </cell>
          <cell r="N1881">
            <v>0.5555450000000212</v>
          </cell>
        </row>
        <row r="1882">
          <cell r="L1882">
            <v>228.100000000014</v>
          </cell>
          <cell r="M1882">
            <v>0.480185</v>
          </cell>
          <cell r="N1882">
            <v>0.5554150000000212</v>
          </cell>
        </row>
        <row r="1883">
          <cell r="L1883">
            <v>228.200000000014</v>
          </cell>
          <cell r="M1883">
            <v>0.480165</v>
          </cell>
          <cell r="N1883">
            <v>0.5552850000000212</v>
          </cell>
        </row>
        <row r="1884">
          <cell r="L1884">
            <v>228.300000000014</v>
          </cell>
          <cell r="M1884">
            <v>0.480145</v>
          </cell>
          <cell r="N1884">
            <v>0.5551550000000213</v>
          </cell>
        </row>
        <row r="1885">
          <cell r="L1885">
            <v>228.400000000014</v>
          </cell>
          <cell r="M1885">
            <v>0.480125</v>
          </cell>
          <cell r="N1885">
            <v>0.5550250000000213</v>
          </cell>
        </row>
        <row r="1886">
          <cell r="L1886">
            <v>228.500000000014</v>
          </cell>
          <cell r="M1886">
            <v>0.480105</v>
          </cell>
          <cell r="N1886">
            <v>0.5548950000000213</v>
          </cell>
        </row>
        <row r="1887">
          <cell r="L1887">
            <v>228.600000000014</v>
          </cell>
          <cell r="M1887">
            <v>0.480085</v>
          </cell>
          <cell r="N1887">
            <v>0.5547650000000214</v>
          </cell>
        </row>
        <row r="1888">
          <cell r="L1888">
            <v>228.700000000014</v>
          </cell>
          <cell r="M1888">
            <v>0.480065</v>
          </cell>
          <cell r="N1888">
            <v>0.5546350000000214</v>
          </cell>
        </row>
        <row r="1889">
          <cell r="L1889">
            <v>228.800000000014</v>
          </cell>
          <cell r="M1889">
            <v>0.480045</v>
          </cell>
          <cell r="N1889">
            <v>0.5545050000000215</v>
          </cell>
        </row>
        <row r="1890">
          <cell r="L1890">
            <v>228.900000000014</v>
          </cell>
          <cell r="M1890">
            <v>0.480025</v>
          </cell>
          <cell r="N1890">
            <v>0.5543750000000215</v>
          </cell>
        </row>
        <row r="1891">
          <cell r="L1891">
            <v>229.000000000014</v>
          </cell>
          <cell r="M1891">
            <v>0.480005</v>
          </cell>
          <cell r="N1891">
            <v>0.5542450000000215</v>
          </cell>
        </row>
        <row r="1892">
          <cell r="L1892">
            <v>229.100000000014</v>
          </cell>
          <cell r="M1892">
            <v>0.479085</v>
          </cell>
          <cell r="N1892">
            <v>0.5541150000000216</v>
          </cell>
        </row>
        <row r="1893">
          <cell r="L1893">
            <v>229.200000000014</v>
          </cell>
          <cell r="M1893">
            <v>0.479065</v>
          </cell>
          <cell r="N1893">
            <v>0.5539850000000216</v>
          </cell>
        </row>
        <row r="1894">
          <cell r="L1894">
            <v>229.300000000014</v>
          </cell>
          <cell r="M1894">
            <v>0.479045</v>
          </cell>
          <cell r="N1894">
            <v>0.5538550000000216</v>
          </cell>
        </row>
        <row r="1895">
          <cell r="L1895">
            <v>229.400000000014</v>
          </cell>
          <cell r="M1895">
            <v>0.479025</v>
          </cell>
          <cell r="N1895">
            <v>0.5537250000000217</v>
          </cell>
        </row>
        <row r="1896">
          <cell r="L1896">
            <v>229.500000000014</v>
          </cell>
          <cell r="M1896">
            <v>0.479005</v>
          </cell>
          <cell r="N1896">
            <v>0.5535950000000217</v>
          </cell>
        </row>
        <row r="1897">
          <cell r="L1897">
            <v>229.600000000014</v>
          </cell>
          <cell r="M1897">
            <v>0.478985</v>
          </cell>
          <cell r="N1897">
            <v>0.5534650000000217</v>
          </cell>
        </row>
        <row r="1898">
          <cell r="L1898">
            <v>229.700000000015</v>
          </cell>
          <cell r="M1898">
            <v>0.478965</v>
          </cell>
          <cell r="N1898">
            <v>0.5533350000000218</v>
          </cell>
        </row>
        <row r="1899">
          <cell r="L1899">
            <v>229.800000000015</v>
          </cell>
          <cell r="M1899">
            <v>0.478945</v>
          </cell>
          <cell r="N1899">
            <v>0.5532050000000218</v>
          </cell>
        </row>
        <row r="1900">
          <cell r="L1900">
            <v>229.900000000015</v>
          </cell>
          <cell r="M1900">
            <v>0.478925</v>
          </cell>
          <cell r="N1900">
            <v>0.5530750000000219</v>
          </cell>
        </row>
        <row r="1901">
          <cell r="L1901">
            <v>230.000000000015</v>
          </cell>
          <cell r="M1901">
            <v>0.478905</v>
          </cell>
          <cell r="N1901">
            <v>0.5529450000000219</v>
          </cell>
        </row>
        <row r="1902">
          <cell r="L1902">
            <v>230.100000000015</v>
          </cell>
          <cell r="M1902">
            <v>0.478885</v>
          </cell>
          <cell r="N1902">
            <v>0.5528150000000219</v>
          </cell>
        </row>
        <row r="1903">
          <cell r="L1903">
            <v>230.200000000015</v>
          </cell>
          <cell r="M1903">
            <v>0.478865</v>
          </cell>
          <cell r="N1903">
            <v>0.552685000000022</v>
          </cell>
        </row>
        <row r="1904">
          <cell r="L1904">
            <v>230.300000000015</v>
          </cell>
          <cell r="M1904">
            <v>0.478845</v>
          </cell>
          <cell r="N1904">
            <v>0.552555000000022</v>
          </cell>
        </row>
        <row r="1905">
          <cell r="L1905">
            <v>230.400000000015</v>
          </cell>
          <cell r="M1905">
            <v>0.478825</v>
          </cell>
          <cell r="N1905">
            <v>0.552425000000022</v>
          </cell>
        </row>
        <row r="1906">
          <cell r="L1906">
            <v>230.500000000015</v>
          </cell>
          <cell r="M1906">
            <v>0.478805</v>
          </cell>
          <cell r="N1906">
            <v>0.5522950000000221</v>
          </cell>
        </row>
        <row r="1907">
          <cell r="L1907">
            <v>230.600000000015</v>
          </cell>
          <cell r="M1907">
            <v>0.478785</v>
          </cell>
          <cell r="N1907">
            <v>0.5521650000000221</v>
          </cell>
        </row>
        <row r="1908">
          <cell r="L1908">
            <v>230.700000000015</v>
          </cell>
          <cell r="M1908">
            <v>0.478765</v>
          </cell>
          <cell r="N1908">
            <v>0.5520350000000221</v>
          </cell>
        </row>
        <row r="1909">
          <cell r="L1909">
            <v>230.800000000015</v>
          </cell>
          <cell r="M1909">
            <v>0.478745</v>
          </cell>
          <cell r="N1909">
            <v>0.5519050000000222</v>
          </cell>
        </row>
        <row r="1910">
          <cell r="L1910">
            <v>230.900000000015</v>
          </cell>
          <cell r="M1910">
            <v>0.478725</v>
          </cell>
          <cell r="N1910">
            <v>0.5517750000000222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63"/>
  <sheetViews>
    <sheetView tabSelected="1" zoomScalePageLayoutView="0" workbookViewId="0" topLeftCell="A1">
      <pane ySplit="1" topLeftCell="BM41" activePane="bottomLeft" state="frozen"/>
      <selection pane="topLeft" activeCell="A1" sqref="A1"/>
      <selection pane="bottomLeft" activeCell="A57" sqref="A57:AA57"/>
    </sheetView>
  </sheetViews>
  <sheetFormatPr defaultColWidth="9.140625" defaultRowHeight="12.75"/>
  <cols>
    <col min="1" max="1" width="21.00390625" style="20" bestFit="1" customWidth="1"/>
    <col min="2" max="2" width="4.7109375" style="2" bestFit="1" customWidth="1"/>
    <col min="3" max="3" width="17.140625" style="2" customWidth="1"/>
    <col min="4" max="4" width="6.57421875" style="2" bestFit="1" customWidth="1"/>
    <col min="5" max="5" width="6.28125" style="2" bestFit="1" customWidth="1"/>
    <col min="6" max="6" width="7.57421875" style="1" hidden="1" customWidth="1"/>
    <col min="7" max="7" width="7.57421875" style="2" hidden="1" customWidth="1"/>
    <col min="8" max="8" width="7.57421875" style="1" hidden="1" customWidth="1"/>
    <col min="9" max="10" width="7.57421875" style="2" hidden="1" customWidth="1"/>
    <col min="11" max="11" width="10.8515625" style="2" bestFit="1" customWidth="1"/>
    <col min="12" max="12" width="7.57421875" style="1" hidden="1" customWidth="1"/>
    <col min="13" max="15" width="7.57421875" style="2" hidden="1" customWidth="1"/>
    <col min="16" max="16" width="11.28125" style="1" bestFit="1" customWidth="1"/>
    <col min="17" max="17" width="7.57421875" style="1" hidden="1" customWidth="1"/>
    <col min="18" max="20" width="7.57421875" style="2" hidden="1" customWidth="1"/>
    <col min="21" max="21" width="7.57421875" style="1" hidden="1" customWidth="1"/>
    <col min="22" max="22" width="11.421875" style="1" bestFit="1" customWidth="1"/>
    <col min="23" max="23" width="8.7109375" style="3" bestFit="1" customWidth="1"/>
    <col min="24" max="24" width="9.57421875" style="3" bestFit="1" customWidth="1"/>
    <col min="25" max="25" width="11.57421875" style="3" hidden="1" customWidth="1"/>
    <col min="26" max="26" width="11.7109375" style="4" hidden="1" customWidth="1"/>
    <col min="27" max="27" width="14.8515625" style="4" bestFit="1" customWidth="1"/>
    <col min="28" max="29" width="0" style="1" hidden="1" customWidth="1"/>
  </cols>
  <sheetData>
    <row r="1" spans="1:176" s="10" customFormat="1" ht="28.5" customHeight="1" thickTop="1">
      <c r="A1" s="44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6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5" t="s">
        <v>10</v>
      </c>
      <c r="L1" s="47" t="s">
        <v>11</v>
      </c>
      <c r="M1" s="47" t="s">
        <v>12</v>
      </c>
      <c r="N1" s="47" t="s">
        <v>13</v>
      </c>
      <c r="O1" s="47" t="s">
        <v>14</v>
      </c>
      <c r="P1" s="45" t="s">
        <v>15</v>
      </c>
      <c r="Q1" s="45" t="s">
        <v>16</v>
      </c>
      <c r="R1" s="47" t="s">
        <v>17</v>
      </c>
      <c r="S1" s="47" t="s">
        <v>18</v>
      </c>
      <c r="T1" s="47" t="s">
        <v>19</v>
      </c>
      <c r="U1" s="47" t="s">
        <v>20</v>
      </c>
      <c r="V1" s="47" t="s">
        <v>21</v>
      </c>
      <c r="W1" s="48" t="s">
        <v>22</v>
      </c>
      <c r="X1" s="49" t="s">
        <v>23</v>
      </c>
      <c r="Y1" s="49" t="s">
        <v>24</v>
      </c>
      <c r="Z1" s="50" t="s">
        <v>25</v>
      </c>
      <c r="AA1" s="51" t="s">
        <v>26</v>
      </c>
      <c r="AB1" s="9" t="s">
        <v>27</v>
      </c>
      <c r="AC1" s="9" t="s">
        <v>28</v>
      </c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s="10" customFormat="1" ht="15.75">
      <c r="A2" s="52" t="s">
        <v>106</v>
      </c>
      <c r="B2" s="13"/>
      <c r="C2" s="13"/>
      <c r="D2" s="13"/>
      <c r="E2" s="13"/>
      <c r="F2" s="14"/>
      <c r="G2" s="15"/>
      <c r="H2" s="15"/>
      <c r="I2" s="15"/>
      <c r="J2" s="15"/>
      <c r="K2" s="13"/>
      <c r="L2" s="15"/>
      <c r="M2" s="15"/>
      <c r="N2" s="15"/>
      <c r="O2" s="15"/>
      <c r="P2" s="13"/>
      <c r="Q2" s="13"/>
      <c r="R2" s="15"/>
      <c r="S2" s="15"/>
      <c r="T2" s="15"/>
      <c r="U2" s="15"/>
      <c r="V2" s="15"/>
      <c r="W2" s="16"/>
      <c r="X2" s="17"/>
      <c r="Y2" s="17"/>
      <c r="Z2" s="18"/>
      <c r="AA2" s="53"/>
      <c r="AB2" s="9"/>
      <c r="AC2" s="9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s="10" customFormat="1" ht="15">
      <c r="A3" s="54" t="s">
        <v>141</v>
      </c>
      <c r="B3" s="9"/>
      <c r="C3" s="9"/>
      <c r="D3" s="9"/>
      <c r="E3" s="9"/>
      <c r="F3" s="39"/>
      <c r="G3" s="40"/>
      <c r="H3" s="40"/>
      <c r="I3" s="40"/>
      <c r="J3" s="40"/>
      <c r="K3" s="9"/>
      <c r="L3" s="40"/>
      <c r="M3" s="40"/>
      <c r="N3" s="40"/>
      <c r="O3" s="40"/>
      <c r="P3" s="9"/>
      <c r="Q3" s="9"/>
      <c r="R3" s="40"/>
      <c r="S3" s="40"/>
      <c r="T3" s="40"/>
      <c r="U3" s="40"/>
      <c r="V3" s="40"/>
      <c r="W3" s="41"/>
      <c r="X3" s="42"/>
      <c r="Y3" s="42"/>
      <c r="Z3" s="43"/>
      <c r="AA3" s="55"/>
      <c r="AB3" s="9"/>
      <c r="AC3" s="9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176" s="10" customFormat="1" ht="12.75">
      <c r="A4" s="56" t="s">
        <v>126</v>
      </c>
      <c r="B4" s="34"/>
      <c r="C4" s="35"/>
      <c r="D4" s="34"/>
      <c r="E4" s="34"/>
      <c r="F4" s="36"/>
      <c r="G4" s="34"/>
      <c r="H4" s="36"/>
      <c r="I4" s="34"/>
      <c r="J4" s="34"/>
      <c r="K4" s="34"/>
      <c r="L4" s="36"/>
      <c r="M4" s="34"/>
      <c r="N4" s="34"/>
      <c r="O4" s="34"/>
      <c r="P4" s="36"/>
      <c r="Q4" s="36"/>
      <c r="R4" s="34"/>
      <c r="S4" s="34"/>
      <c r="T4" s="34"/>
      <c r="U4" s="36"/>
      <c r="V4" s="36"/>
      <c r="W4" s="37"/>
      <c r="X4" s="37"/>
      <c r="Y4" s="37"/>
      <c r="Z4" s="38"/>
      <c r="AA4" s="57"/>
      <c r="AB4" s="9"/>
      <c r="AC4" s="9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</row>
    <row r="5" spans="1:176" s="10" customFormat="1" ht="12.75">
      <c r="A5" s="58" t="s">
        <v>36</v>
      </c>
      <c r="B5" s="34">
        <v>24</v>
      </c>
      <c r="C5" s="34" t="s">
        <v>111</v>
      </c>
      <c r="D5" s="34">
        <v>180</v>
      </c>
      <c r="E5" s="34">
        <v>181</v>
      </c>
      <c r="F5" s="36">
        <v>0.7919</v>
      </c>
      <c r="G5" s="34">
        <v>226.79851220175996</v>
      </c>
      <c r="H5" s="36">
        <v>-249.47836342193594</v>
      </c>
      <c r="I5" s="34">
        <v>0</v>
      </c>
      <c r="J5" s="34">
        <v>0</v>
      </c>
      <c r="K5" s="34">
        <f>226.79851220176*2.2046</f>
        <v>500.0000000000001</v>
      </c>
      <c r="L5" s="34">
        <v>61.23559829447519</v>
      </c>
      <c r="M5" s="34">
        <v>83.91544951465119</v>
      </c>
      <c r="N5" s="34">
        <v>92.98739000272158</v>
      </c>
      <c r="O5" s="34">
        <v>0</v>
      </c>
      <c r="P5" s="34">
        <f>92.9873900027216*2.2046</f>
        <v>205.00000000000006</v>
      </c>
      <c r="Q5" s="34">
        <v>319.78590220448154</v>
      </c>
      <c r="R5" s="34">
        <v>61.23559829447519</v>
      </c>
      <c r="S5" s="34">
        <v>90.71940488070398</v>
      </c>
      <c r="T5" s="34">
        <v>113.39925610087998</v>
      </c>
      <c r="U5" s="34">
        <v>0</v>
      </c>
      <c r="V5" s="34">
        <f>113.39925610088*2.2046</f>
        <v>250.00000000000006</v>
      </c>
      <c r="W5" s="34">
        <f>433.185158305361*2.2046</f>
        <v>954.999999999999</v>
      </c>
      <c r="X5" s="37">
        <v>756.2645</v>
      </c>
      <c r="Y5" s="37">
        <v>0</v>
      </c>
      <c r="Z5" s="38">
        <v>1</v>
      </c>
      <c r="AA5" s="57" t="s">
        <v>37</v>
      </c>
      <c r="AB5" s="9"/>
      <c r="AC5" s="9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</row>
    <row r="6" spans="1:176" s="10" customFormat="1" ht="12.75">
      <c r="A6" s="58" t="s">
        <v>34</v>
      </c>
      <c r="B6" s="34">
        <v>53</v>
      </c>
      <c r="C6" s="34" t="s">
        <v>124</v>
      </c>
      <c r="D6" s="34">
        <v>137.5</v>
      </c>
      <c r="E6" s="34">
        <v>148</v>
      </c>
      <c r="F6" s="36">
        <v>0.9571</v>
      </c>
      <c r="G6" s="34">
        <v>72.57552390456318</v>
      </c>
      <c r="H6" s="36">
        <v>77.11149414859838</v>
      </c>
      <c r="I6" s="34">
        <v>81.64746439263358</v>
      </c>
      <c r="J6" s="34">
        <v>0</v>
      </c>
      <c r="K6" s="34">
        <f>81.6474643926336*2.2046</f>
        <v>180.00000000000003</v>
      </c>
      <c r="L6" s="36">
        <v>58.96761317245759</v>
      </c>
      <c r="M6" s="34">
        <v>-61.23559829447519</v>
      </c>
      <c r="N6" s="34">
        <v>-61.23559829447519</v>
      </c>
      <c r="O6" s="34">
        <v>0</v>
      </c>
      <c r="P6" s="36">
        <f>58.9676131724576*2.2046</f>
        <v>130.00000000000003</v>
      </c>
      <c r="Q6" s="36">
        <v>140.61507756509116</v>
      </c>
      <c r="R6" s="34">
        <v>102.05933049079198</v>
      </c>
      <c r="S6" s="34">
        <v>-111.13127097886237</v>
      </c>
      <c r="T6" s="34">
        <v>-111.13127097886237</v>
      </c>
      <c r="U6" s="36">
        <v>0</v>
      </c>
      <c r="V6" s="36">
        <f>102.059330490792*2.2046</f>
        <v>225.00000000000003</v>
      </c>
      <c r="W6" s="37">
        <f>242.674408055883*2.2046</f>
        <v>534.9999999999997</v>
      </c>
      <c r="X6" s="37">
        <v>512.0485</v>
      </c>
      <c r="Y6" s="37">
        <v>606.2654239999999</v>
      </c>
      <c r="Z6" s="38">
        <v>3</v>
      </c>
      <c r="AA6" s="57" t="s">
        <v>35</v>
      </c>
      <c r="AB6" s="9"/>
      <c r="AC6" s="9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</row>
    <row r="7" spans="1:176" s="10" customFormat="1" ht="12.75">
      <c r="A7" s="58" t="s">
        <v>31</v>
      </c>
      <c r="B7" s="34">
        <v>20</v>
      </c>
      <c r="C7" s="34" t="s">
        <v>125</v>
      </c>
      <c r="D7" s="34">
        <v>123</v>
      </c>
      <c r="E7" s="34">
        <v>123</v>
      </c>
      <c r="F7" s="36">
        <v>1.0469</v>
      </c>
      <c r="G7" s="34">
        <v>275</v>
      </c>
      <c r="H7" s="36">
        <v>300</v>
      </c>
      <c r="I7" s="34">
        <v>320</v>
      </c>
      <c r="J7" s="34"/>
      <c r="K7" s="34">
        <v>320</v>
      </c>
      <c r="L7" s="36">
        <v>115</v>
      </c>
      <c r="M7" s="34">
        <v>130</v>
      </c>
      <c r="N7" s="34">
        <v>-135</v>
      </c>
      <c r="O7" s="34"/>
      <c r="P7" s="36">
        <v>130</v>
      </c>
      <c r="Q7" s="36">
        <v>450</v>
      </c>
      <c r="R7" s="34">
        <v>235</v>
      </c>
      <c r="S7" s="34">
        <v>-255</v>
      </c>
      <c r="T7" s="34">
        <v>-255</v>
      </c>
      <c r="U7" s="36"/>
      <c r="V7" s="36">
        <v>235</v>
      </c>
      <c r="W7" s="37">
        <v>685</v>
      </c>
      <c r="X7" s="37">
        <v>717.1265</v>
      </c>
      <c r="Y7" s="37">
        <v>738.640295</v>
      </c>
      <c r="Z7" s="38">
        <v>1</v>
      </c>
      <c r="AA7" s="57" t="s">
        <v>32</v>
      </c>
      <c r="AB7" s="9"/>
      <c r="AC7" s="9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</row>
    <row r="8" spans="1:176" s="10" customFormat="1" ht="12.75">
      <c r="A8" s="56" t="s">
        <v>127</v>
      </c>
      <c r="B8" s="34"/>
      <c r="C8" s="34"/>
      <c r="D8" s="34"/>
      <c r="E8" s="34"/>
      <c r="F8" s="36"/>
      <c r="G8" s="34"/>
      <c r="H8" s="36"/>
      <c r="I8" s="34"/>
      <c r="J8" s="34"/>
      <c r="K8" s="34"/>
      <c r="L8" s="36"/>
      <c r="M8" s="34"/>
      <c r="N8" s="34"/>
      <c r="O8" s="34"/>
      <c r="P8" s="36"/>
      <c r="Q8" s="36"/>
      <c r="R8" s="34"/>
      <c r="S8" s="34"/>
      <c r="T8" s="34"/>
      <c r="U8" s="36"/>
      <c r="V8" s="36"/>
      <c r="W8" s="37"/>
      <c r="X8" s="37"/>
      <c r="Y8" s="37"/>
      <c r="Z8" s="38"/>
      <c r="AA8" s="57"/>
      <c r="AB8" s="9"/>
      <c r="AC8" s="9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</row>
    <row r="9" spans="1:29" ht="12.75" customHeight="1">
      <c r="A9" s="58" t="s">
        <v>44</v>
      </c>
      <c r="B9" s="34">
        <v>37</v>
      </c>
      <c r="C9" s="34" t="s">
        <v>109</v>
      </c>
      <c r="D9" s="34">
        <v>197.5</v>
      </c>
      <c r="E9" s="34">
        <v>198</v>
      </c>
      <c r="F9" s="36">
        <v>0.6133500000000001</v>
      </c>
      <c r="G9" s="34">
        <v>585</v>
      </c>
      <c r="H9" s="36">
        <v>625</v>
      </c>
      <c r="I9" s="34">
        <v>650</v>
      </c>
      <c r="J9" s="34"/>
      <c r="K9" s="34">
        <v>650</v>
      </c>
      <c r="L9" s="36">
        <v>365</v>
      </c>
      <c r="M9" s="34">
        <v>405</v>
      </c>
      <c r="N9" s="34">
        <v>-425</v>
      </c>
      <c r="O9" s="34"/>
      <c r="P9" s="36">
        <v>405</v>
      </c>
      <c r="Q9" s="36">
        <v>1055</v>
      </c>
      <c r="R9" s="34">
        <v>500</v>
      </c>
      <c r="S9" s="34">
        <v>545</v>
      </c>
      <c r="T9" s="34">
        <v>565</v>
      </c>
      <c r="U9" s="36"/>
      <c r="V9" s="36">
        <v>565</v>
      </c>
      <c r="W9" s="37">
        <v>1620</v>
      </c>
      <c r="X9" s="37">
        <v>993.6270000000001</v>
      </c>
      <c r="Y9" s="37">
        <v>0</v>
      </c>
      <c r="Z9" s="38">
        <v>1</v>
      </c>
      <c r="AA9" s="57" t="s">
        <v>94</v>
      </c>
      <c r="AB9" s="1">
        <v>7</v>
      </c>
      <c r="AC9" s="1" t="s">
        <v>33</v>
      </c>
    </row>
    <row r="10" spans="1:28" ht="12.75" customHeight="1">
      <c r="A10" s="58" t="s">
        <v>85</v>
      </c>
      <c r="B10" s="34">
        <v>38</v>
      </c>
      <c r="C10" s="34" t="s">
        <v>109</v>
      </c>
      <c r="D10" s="34">
        <v>241</v>
      </c>
      <c r="E10" s="34">
        <v>242</v>
      </c>
      <c r="F10" s="36">
        <v>0.5635</v>
      </c>
      <c r="G10" s="34">
        <v>600</v>
      </c>
      <c r="H10" s="36">
        <v>700</v>
      </c>
      <c r="I10" s="34">
        <v>800</v>
      </c>
      <c r="J10" s="34"/>
      <c r="K10" s="34">
        <v>800</v>
      </c>
      <c r="L10" s="36">
        <v>405</v>
      </c>
      <c r="M10" s="34">
        <v>-525</v>
      </c>
      <c r="N10" s="34">
        <v>-525</v>
      </c>
      <c r="O10" s="34"/>
      <c r="P10" s="36">
        <v>405</v>
      </c>
      <c r="Q10" s="36">
        <v>1205</v>
      </c>
      <c r="R10" s="34">
        <v>550</v>
      </c>
      <c r="S10" s="34">
        <v>-600</v>
      </c>
      <c r="T10" s="34">
        <v>0</v>
      </c>
      <c r="U10" s="36"/>
      <c r="V10" s="36">
        <v>550</v>
      </c>
      <c r="W10" s="37">
        <v>1755</v>
      </c>
      <c r="X10" s="37">
        <v>988.9425</v>
      </c>
      <c r="Y10" s="37">
        <v>0</v>
      </c>
      <c r="Z10" s="38">
        <v>1</v>
      </c>
      <c r="AA10" s="57" t="s">
        <v>95</v>
      </c>
      <c r="AB10" s="1">
        <v>7</v>
      </c>
    </row>
    <row r="11" spans="1:28" ht="12.75">
      <c r="A11" s="58" t="s">
        <v>96</v>
      </c>
      <c r="B11" s="34">
        <v>36</v>
      </c>
      <c r="C11" s="34" t="s">
        <v>109</v>
      </c>
      <c r="D11" s="34">
        <v>236</v>
      </c>
      <c r="E11" s="34">
        <v>242</v>
      </c>
      <c r="F11" s="36">
        <v>0.5670999999999999</v>
      </c>
      <c r="G11" s="34">
        <v>510</v>
      </c>
      <c r="H11" s="36">
        <v>560</v>
      </c>
      <c r="I11" s="34">
        <v>575</v>
      </c>
      <c r="J11" s="34"/>
      <c r="K11" s="34">
        <v>575</v>
      </c>
      <c r="L11" s="36">
        <v>390</v>
      </c>
      <c r="M11" s="34">
        <v>420</v>
      </c>
      <c r="N11" s="34">
        <v>440</v>
      </c>
      <c r="O11" s="34"/>
      <c r="P11" s="36">
        <v>440</v>
      </c>
      <c r="Q11" s="36">
        <v>1015</v>
      </c>
      <c r="R11" s="34">
        <v>510</v>
      </c>
      <c r="S11" s="34">
        <v>560</v>
      </c>
      <c r="T11" s="34">
        <v>575</v>
      </c>
      <c r="U11" s="36"/>
      <c r="V11" s="36">
        <v>575</v>
      </c>
      <c r="W11" s="37">
        <v>1590</v>
      </c>
      <c r="X11" s="37">
        <v>901.6889999999999</v>
      </c>
      <c r="Y11" s="37">
        <v>0</v>
      </c>
      <c r="Z11" s="38">
        <v>1</v>
      </c>
      <c r="AA11" s="57" t="s">
        <v>97</v>
      </c>
      <c r="AB11" s="1">
        <v>5</v>
      </c>
    </row>
    <row r="12" spans="1:29" ht="12.75">
      <c r="A12" s="58" t="s">
        <v>76</v>
      </c>
      <c r="B12" s="34">
        <v>30</v>
      </c>
      <c r="C12" s="34" t="s">
        <v>111</v>
      </c>
      <c r="D12" s="34">
        <v>165</v>
      </c>
      <c r="E12" s="34">
        <v>165</v>
      </c>
      <c r="F12" s="36">
        <v>0.6899</v>
      </c>
      <c r="G12" s="34">
        <v>430</v>
      </c>
      <c r="H12" s="36">
        <v>460</v>
      </c>
      <c r="I12" s="34">
        <v>-500</v>
      </c>
      <c r="J12" s="34"/>
      <c r="K12" s="34">
        <v>460</v>
      </c>
      <c r="L12" s="36">
        <v>330</v>
      </c>
      <c r="M12" s="34">
        <v>350</v>
      </c>
      <c r="N12" s="34">
        <v>365</v>
      </c>
      <c r="O12" s="34"/>
      <c r="P12" s="36">
        <v>365</v>
      </c>
      <c r="Q12" s="36">
        <v>825</v>
      </c>
      <c r="R12" s="34">
        <v>400</v>
      </c>
      <c r="S12" s="34">
        <v>425</v>
      </c>
      <c r="T12" s="34">
        <v>-440</v>
      </c>
      <c r="U12" s="36"/>
      <c r="V12" s="36">
        <v>425</v>
      </c>
      <c r="W12" s="37">
        <v>1250</v>
      </c>
      <c r="X12" s="37">
        <v>862.375</v>
      </c>
      <c r="Y12" s="37">
        <v>0</v>
      </c>
      <c r="Z12" s="38">
        <v>1</v>
      </c>
      <c r="AA12" s="57" t="s">
        <v>78</v>
      </c>
      <c r="AB12" s="1">
        <v>7</v>
      </c>
      <c r="AC12" s="1" t="s">
        <v>33</v>
      </c>
    </row>
    <row r="13" spans="1:29" ht="12.75">
      <c r="A13" s="58" t="s">
        <v>79</v>
      </c>
      <c r="B13" s="34">
        <v>32</v>
      </c>
      <c r="C13" s="34" t="s">
        <v>111</v>
      </c>
      <c r="D13" s="34">
        <v>185.5</v>
      </c>
      <c r="E13" s="34">
        <v>198</v>
      </c>
      <c r="F13" s="36">
        <v>0.6368</v>
      </c>
      <c r="G13" s="34">
        <v>505</v>
      </c>
      <c r="H13" s="36">
        <v>550</v>
      </c>
      <c r="I13" s="34">
        <v>-580</v>
      </c>
      <c r="J13" s="34"/>
      <c r="K13" s="34">
        <v>550</v>
      </c>
      <c r="L13" s="36">
        <v>365</v>
      </c>
      <c r="M13" s="34">
        <v>405</v>
      </c>
      <c r="N13" s="34">
        <v>-435</v>
      </c>
      <c r="O13" s="34"/>
      <c r="P13" s="36">
        <v>405</v>
      </c>
      <c r="Q13" s="36">
        <v>955</v>
      </c>
      <c r="R13" s="34">
        <v>405</v>
      </c>
      <c r="S13" s="34">
        <v>435</v>
      </c>
      <c r="T13" s="34">
        <v>455</v>
      </c>
      <c r="U13" s="36"/>
      <c r="V13" s="36">
        <v>455</v>
      </c>
      <c r="W13" s="37">
        <v>1410</v>
      </c>
      <c r="X13" s="37">
        <v>897.888</v>
      </c>
      <c r="Y13" s="37">
        <v>0</v>
      </c>
      <c r="Z13" s="38">
        <v>1</v>
      </c>
      <c r="AA13" s="57" t="s">
        <v>80</v>
      </c>
      <c r="AB13" s="1">
        <v>7</v>
      </c>
      <c r="AC13" s="1" t="s">
        <v>33</v>
      </c>
    </row>
    <row r="14" spans="1:28" ht="12.75">
      <c r="A14" s="58" t="s">
        <v>81</v>
      </c>
      <c r="B14" s="34">
        <v>37</v>
      </c>
      <c r="C14" s="34" t="s">
        <v>111</v>
      </c>
      <c r="D14" s="34">
        <v>214.5</v>
      </c>
      <c r="E14" s="34">
        <v>220</v>
      </c>
      <c r="F14" s="36">
        <v>0.58825</v>
      </c>
      <c r="G14" s="34">
        <v>905</v>
      </c>
      <c r="H14" s="36">
        <v>-970</v>
      </c>
      <c r="I14" s="34">
        <v>-1000</v>
      </c>
      <c r="J14" s="34"/>
      <c r="K14" s="34">
        <v>905</v>
      </c>
      <c r="L14" s="36">
        <v>135</v>
      </c>
      <c r="M14" s="34">
        <v>0</v>
      </c>
      <c r="N14" s="34"/>
      <c r="O14" s="34"/>
      <c r="P14" s="36">
        <v>135</v>
      </c>
      <c r="Q14" s="36">
        <v>1040</v>
      </c>
      <c r="R14" s="34">
        <v>600</v>
      </c>
      <c r="S14" s="34">
        <v>-700</v>
      </c>
      <c r="T14" s="34">
        <v>700</v>
      </c>
      <c r="U14" s="36"/>
      <c r="V14" s="36">
        <v>700</v>
      </c>
      <c r="W14" s="37">
        <v>1740</v>
      </c>
      <c r="X14" s="37">
        <v>1023.5550000000001</v>
      </c>
      <c r="Y14" s="37">
        <v>0</v>
      </c>
      <c r="Z14" s="38">
        <v>1</v>
      </c>
      <c r="AA14" s="57" t="s">
        <v>82</v>
      </c>
      <c r="AB14" s="1">
        <v>7</v>
      </c>
    </row>
    <row r="15" spans="1:29" ht="12.75">
      <c r="A15" s="58" t="s">
        <v>83</v>
      </c>
      <c r="B15" s="34">
        <v>27</v>
      </c>
      <c r="C15" s="34" t="s">
        <v>111</v>
      </c>
      <c r="D15" s="34">
        <v>238.5</v>
      </c>
      <c r="E15" s="34">
        <v>242</v>
      </c>
      <c r="F15" s="36">
        <v>0.5651999999999999</v>
      </c>
      <c r="G15" s="34">
        <v>-765</v>
      </c>
      <c r="H15" s="36">
        <v>825</v>
      </c>
      <c r="I15" s="34">
        <v>-880</v>
      </c>
      <c r="J15" s="34"/>
      <c r="K15" s="34">
        <v>825</v>
      </c>
      <c r="L15" s="36">
        <v>565</v>
      </c>
      <c r="M15" s="34">
        <v>-605</v>
      </c>
      <c r="N15" s="34">
        <v>-605</v>
      </c>
      <c r="O15" s="34"/>
      <c r="P15" s="36">
        <v>565</v>
      </c>
      <c r="Q15" s="36">
        <v>1390</v>
      </c>
      <c r="R15" s="34">
        <v>610</v>
      </c>
      <c r="S15" s="34">
        <v>-630</v>
      </c>
      <c r="T15" s="34">
        <v>630</v>
      </c>
      <c r="U15" s="36"/>
      <c r="V15" s="36">
        <v>630</v>
      </c>
      <c r="W15" s="37">
        <v>2020</v>
      </c>
      <c r="X15" s="37">
        <v>1141.704</v>
      </c>
      <c r="Y15" s="37">
        <v>0</v>
      </c>
      <c r="Z15" s="38">
        <v>1</v>
      </c>
      <c r="AA15" s="57" t="s">
        <v>84</v>
      </c>
      <c r="AB15" s="1">
        <v>7</v>
      </c>
      <c r="AC15" s="1" t="s">
        <v>33</v>
      </c>
    </row>
    <row r="16" spans="1:176" ht="12.75">
      <c r="A16" s="58" t="s">
        <v>85</v>
      </c>
      <c r="B16" s="34">
        <v>38</v>
      </c>
      <c r="C16" s="34" t="s">
        <v>111</v>
      </c>
      <c r="D16" s="34">
        <v>241</v>
      </c>
      <c r="E16" s="34">
        <v>242</v>
      </c>
      <c r="F16" s="36">
        <v>0.5635</v>
      </c>
      <c r="G16" s="34">
        <v>600</v>
      </c>
      <c r="H16" s="36">
        <v>700</v>
      </c>
      <c r="I16" s="34">
        <v>800</v>
      </c>
      <c r="J16" s="34"/>
      <c r="K16" s="34">
        <v>800</v>
      </c>
      <c r="L16" s="36">
        <v>405</v>
      </c>
      <c r="M16" s="34">
        <v>-525</v>
      </c>
      <c r="N16" s="34">
        <v>-525</v>
      </c>
      <c r="O16" s="34"/>
      <c r="P16" s="36">
        <v>405</v>
      </c>
      <c r="Q16" s="36">
        <v>1205</v>
      </c>
      <c r="R16" s="34">
        <v>550</v>
      </c>
      <c r="S16" s="34">
        <v>-600</v>
      </c>
      <c r="T16" s="34">
        <v>0</v>
      </c>
      <c r="U16" s="36"/>
      <c r="V16" s="36">
        <v>550</v>
      </c>
      <c r="W16" s="37">
        <v>1755</v>
      </c>
      <c r="X16" s="37">
        <v>988.9425</v>
      </c>
      <c r="Y16" s="37">
        <v>0</v>
      </c>
      <c r="Z16" s="38">
        <v>1</v>
      </c>
      <c r="AA16" s="57" t="s">
        <v>86</v>
      </c>
      <c r="AB16" s="1">
        <v>5</v>
      </c>
      <c r="FN16" s="8"/>
      <c r="FO16" s="8"/>
      <c r="FP16" s="8"/>
      <c r="FQ16" s="8"/>
      <c r="FR16" s="8"/>
      <c r="FS16" s="8"/>
      <c r="FT16" s="8"/>
    </row>
    <row r="17" spans="1:28" ht="12.75">
      <c r="A17" s="58" t="s">
        <v>88</v>
      </c>
      <c r="B17" s="34">
        <v>36</v>
      </c>
      <c r="C17" s="34" t="s">
        <v>111</v>
      </c>
      <c r="D17" s="34">
        <v>272.5</v>
      </c>
      <c r="E17" s="34">
        <v>275</v>
      </c>
      <c r="F17" s="36">
        <v>0.5471</v>
      </c>
      <c r="G17" s="34">
        <v>500</v>
      </c>
      <c r="H17" s="36">
        <v>550</v>
      </c>
      <c r="I17" s="34">
        <v>605</v>
      </c>
      <c r="J17" s="34"/>
      <c r="K17" s="34">
        <v>605</v>
      </c>
      <c r="L17" s="36">
        <v>400</v>
      </c>
      <c r="M17" s="34">
        <v>425</v>
      </c>
      <c r="N17" s="34">
        <v>450</v>
      </c>
      <c r="O17" s="34"/>
      <c r="P17" s="36">
        <v>450</v>
      </c>
      <c r="Q17" s="36">
        <v>1055</v>
      </c>
      <c r="R17" s="34">
        <v>500</v>
      </c>
      <c r="S17" s="34">
        <v>545</v>
      </c>
      <c r="T17" s="34">
        <v>575</v>
      </c>
      <c r="U17" s="36"/>
      <c r="V17" s="36">
        <v>575</v>
      </c>
      <c r="W17" s="37">
        <v>1630</v>
      </c>
      <c r="X17" s="37">
        <v>891.773</v>
      </c>
      <c r="Y17" s="37">
        <v>0</v>
      </c>
      <c r="Z17" s="38">
        <v>1</v>
      </c>
      <c r="AA17" s="57" t="s">
        <v>89</v>
      </c>
      <c r="AB17" s="1">
        <v>7</v>
      </c>
    </row>
    <row r="18" spans="1:28" ht="12.75">
      <c r="A18" s="58" t="s">
        <v>62</v>
      </c>
      <c r="B18" s="34">
        <v>40</v>
      </c>
      <c r="C18" s="35" t="s">
        <v>112</v>
      </c>
      <c r="D18" s="34">
        <v>238.5</v>
      </c>
      <c r="E18" s="34">
        <v>242</v>
      </c>
      <c r="F18" s="36">
        <v>0.5651999999999999</v>
      </c>
      <c r="G18" s="34">
        <v>-700</v>
      </c>
      <c r="H18" s="36">
        <v>-700</v>
      </c>
      <c r="I18" s="34">
        <v>700</v>
      </c>
      <c r="J18" s="34"/>
      <c r="K18" s="34">
        <v>700</v>
      </c>
      <c r="L18" s="36">
        <v>-560</v>
      </c>
      <c r="M18" s="34">
        <v>560</v>
      </c>
      <c r="N18" s="34">
        <v>0</v>
      </c>
      <c r="O18" s="34"/>
      <c r="P18" s="36">
        <v>560</v>
      </c>
      <c r="Q18" s="36">
        <v>1260</v>
      </c>
      <c r="R18" s="34">
        <v>540</v>
      </c>
      <c r="S18" s="34">
        <v>-590</v>
      </c>
      <c r="T18" s="34">
        <v>-590</v>
      </c>
      <c r="U18" s="36"/>
      <c r="V18" s="36">
        <v>540</v>
      </c>
      <c r="W18" s="37">
        <v>1800</v>
      </c>
      <c r="X18" s="37">
        <v>1017.3599999999999</v>
      </c>
      <c r="Y18" s="37">
        <v>1017.3599999999999</v>
      </c>
      <c r="Z18" s="38">
        <v>3</v>
      </c>
      <c r="AA18" s="57" t="s">
        <v>64</v>
      </c>
      <c r="AB18" s="1">
        <v>7</v>
      </c>
    </row>
    <row r="19" spans="1:28" ht="12.75">
      <c r="A19" s="58" t="s">
        <v>68</v>
      </c>
      <c r="B19" s="34">
        <v>52</v>
      </c>
      <c r="C19" s="35" t="s">
        <v>114</v>
      </c>
      <c r="D19" s="34">
        <v>264</v>
      </c>
      <c r="E19" s="34">
        <v>275</v>
      </c>
      <c r="F19" s="36">
        <v>0.5513</v>
      </c>
      <c r="G19" s="34">
        <v>328.8578426925519</v>
      </c>
      <c r="H19" s="36">
        <v>-342.4657534246575</v>
      </c>
      <c r="I19" s="34">
        <v>-342.4657534246575</v>
      </c>
      <c r="J19" s="34">
        <v>0</v>
      </c>
      <c r="K19" s="34">
        <v>725</v>
      </c>
      <c r="L19" s="36">
        <v>219.99455683570716</v>
      </c>
      <c r="M19" s="34">
        <v>229.06649732377755</v>
      </c>
      <c r="N19" s="34">
        <v>-233.60246756781274</v>
      </c>
      <c r="O19" s="34">
        <v>0</v>
      </c>
      <c r="P19" s="36">
        <v>505</v>
      </c>
      <c r="Q19" s="36">
        <v>557.9243400163294</v>
      </c>
      <c r="R19" s="34">
        <v>238.13843781184795</v>
      </c>
      <c r="S19" s="34">
        <v>251.74634854395353</v>
      </c>
      <c r="T19" s="34">
        <v>260.8182890320239</v>
      </c>
      <c r="U19" s="36">
        <v>0</v>
      </c>
      <c r="V19" s="36">
        <v>575</v>
      </c>
      <c r="W19" s="37">
        <v>1805</v>
      </c>
      <c r="X19" s="37">
        <v>995.0965</v>
      </c>
      <c r="Y19" s="37">
        <v>1159.2874225</v>
      </c>
      <c r="Z19" s="38">
        <v>3</v>
      </c>
      <c r="AA19" s="57" t="s">
        <v>69</v>
      </c>
      <c r="AB19" s="1">
        <v>7</v>
      </c>
    </row>
    <row r="20" spans="1:28" ht="12.75">
      <c r="A20" s="58" t="s">
        <v>70</v>
      </c>
      <c r="B20" s="34">
        <v>50</v>
      </c>
      <c r="C20" s="35" t="s">
        <v>114</v>
      </c>
      <c r="D20" s="34">
        <v>282</v>
      </c>
      <c r="E20" s="34">
        <v>308</v>
      </c>
      <c r="F20" s="36">
        <v>0.543</v>
      </c>
      <c r="G20" s="34">
        <v>-340.19776830263993</v>
      </c>
      <c r="H20" s="36">
        <v>351.53769391272795</v>
      </c>
      <c r="I20" s="34">
        <v>-374.2175451329039</v>
      </c>
      <c r="J20" s="34">
        <v>0</v>
      </c>
      <c r="K20" s="34">
        <v>775</v>
      </c>
      <c r="L20" s="36">
        <v>204.11866098158396</v>
      </c>
      <c r="M20" s="34">
        <v>-226.79851220175996</v>
      </c>
      <c r="N20" s="34">
        <v>-226.79851220175996</v>
      </c>
      <c r="O20" s="34">
        <v>0</v>
      </c>
      <c r="P20" s="36">
        <v>450</v>
      </c>
      <c r="Q20" s="36">
        <v>555.6563548943119</v>
      </c>
      <c r="R20" s="34">
        <v>249.47836342193594</v>
      </c>
      <c r="S20" s="34">
        <v>-272.15821464211194</v>
      </c>
      <c r="T20" s="34">
        <v>-272.15821464211194</v>
      </c>
      <c r="U20" s="36">
        <v>0</v>
      </c>
      <c r="V20" s="36">
        <v>550</v>
      </c>
      <c r="W20" s="37">
        <v>1775</v>
      </c>
      <c r="X20" s="37">
        <v>963.825</v>
      </c>
      <c r="Y20" s="37">
        <v>1089.12225</v>
      </c>
      <c r="Z20" s="38">
        <v>3</v>
      </c>
      <c r="AA20" s="57" t="s">
        <v>69</v>
      </c>
      <c r="AB20" s="1">
        <v>5</v>
      </c>
    </row>
    <row r="21" spans="1:27" ht="12.75">
      <c r="A21" s="59"/>
      <c r="B21" s="60"/>
      <c r="C21" s="60"/>
      <c r="D21" s="60"/>
      <c r="E21" s="60"/>
      <c r="F21" s="61"/>
      <c r="G21" s="60"/>
      <c r="H21" s="61"/>
      <c r="I21" s="60"/>
      <c r="J21" s="60"/>
      <c r="K21" s="60"/>
      <c r="L21" s="61"/>
      <c r="M21" s="60"/>
      <c r="N21" s="60"/>
      <c r="O21" s="60"/>
      <c r="P21" s="61"/>
      <c r="Q21" s="61"/>
      <c r="R21" s="60"/>
      <c r="S21" s="60"/>
      <c r="T21" s="60"/>
      <c r="U21" s="61"/>
      <c r="V21" s="61"/>
      <c r="W21" s="62"/>
      <c r="X21" s="62"/>
      <c r="Y21" s="62"/>
      <c r="Z21" s="63"/>
      <c r="AA21" s="64"/>
    </row>
    <row r="22" spans="1:27" ht="15">
      <c r="A22" s="65" t="s">
        <v>142</v>
      </c>
      <c r="B22" s="66"/>
      <c r="C22" s="67"/>
      <c r="D22" s="66"/>
      <c r="E22" s="66"/>
      <c r="F22" s="68"/>
      <c r="G22" s="66"/>
      <c r="H22" s="68"/>
      <c r="I22" s="66"/>
      <c r="J22" s="66"/>
      <c r="K22" s="66"/>
      <c r="L22" s="68"/>
      <c r="M22" s="66"/>
      <c r="N22" s="66"/>
      <c r="O22" s="66"/>
      <c r="P22" s="68"/>
      <c r="Q22" s="68"/>
      <c r="R22" s="66"/>
      <c r="S22" s="66"/>
      <c r="T22" s="66"/>
      <c r="U22" s="68"/>
      <c r="V22" s="68"/>
      <c r="W22" s="69"/>
      <c r="X22" s="69"/>
      <c r="Y22" s="69"/>
      <c r="Z22" s="70"/>
      <c r="AA22" s="71"/>
    </row>
    <row r="23" spans="1:27" ht="12.75">
      <c r="A23" s="56" t="s">
        <v>126</v>
      </c>
      <c r="B23" s="60"/>
      <c r="C23" s="72"/>
      <c r="D23" s="60"/>
      <c r="E23" s="60"/>
      <c r="F23" s="61"/>
      <c r="G23" s="60"/>
      <c r="H23" s="61"/>
      <c r="I23" s="60"/>
      <c r="J23" s="60"/>
      <c r="K23" s="60"/>
      <c r="L23" s="61"/>
      <c r="M23" s="60"/>
      <c r="N23" s="60"/>
      <c r="O23" s="60"/>
      <c r="P23" s="61"/>
      <c r="Q23" s="61"/>
      <c r="R23" s="60"/>
      <c r="S23" s="60"/>
      <c r="T23" s="60"/>
      <c r="U23" s="61"/>
      <c r="V23" s="61"/>
      <c r="W23" s="62"/>
      <c r="X23" s="62"/>
      <c r="Y23" s="62"/>
      <c r="Z23" s="63"/>
      <c r="AA23" s="64"/>
    </row>
    <row r="24" spans="1:176" s="10" customFormat="1" ht="12.75">
      <c r="A24" s="58" t="s">
        <v>38</v>
      </c>
      <c r="B24" s="34">
        <v>27</v>
      </c>
      <c r="C24" s="34" t="s">
        <v>123</v>
      </c>
      <c r="D24" s="34">
        <v>132</v>
      </c>
      <c r="E24" s="34">
        <v>132</v>
      </c>
      <c r="F24" s="36">
        <v>0.9889</v>
      </c>
      <c r="G24" s="34">
        <v>83.91544951465119</v>
      </c>
      <c r="H24" s="36">
        <v>88.45141975868638</v>
      </c>
      <c r="I24" s="34">
        <v>92.98739000272158</v>
      </c>
      <c r="J24" s="34">
        <v>0</v>
      </c>
      <c r="K24" s="34">
        <v>205</v>
      </c>
      <c r="L24" s="36">
        <v>61.23559829447519</v>
      </c>
      <c r="M24" s="34">
        <v>-70.30753878254558</v>
      </c>
      <c r="N24" s="34">
        <v>-70.30753878254558</v>
      </c>
      <c r="O24" s="34">
        <v>0</v>
      </c>
      <c r="P24" s="36">
        <v>135</v>
      </c>
      <c r="Q24" s="36">
        <v>154.22298829719676</v>
      </c>
      <c r="R24" s="34">
        <v>97.52336024675678</v>
      </c>
      <c r="S24" s="34">
        <v>106.59530073482718</v>
      </c>
      <c r="T24" s="34">
        <v>113.39925610087998</v>
      </c>
      <c r="U24" s="36">
        <v>0</v>
      </c>
      <c r="V24" s="36">
        <v>250</v>
      </c>
      <c r="W24" s="37">
        <v>590</v>
      </c>
      <c r="X24" s="37">
        <v>583.451</v>
      </c>
      <c r="Y24" s="37">
        <v>0</v>
      </c>
      <c r="Z24" s="38">
        <v>1</v>
      </c>
      <c r="AA24" s="57" t="s">
        <v>39</v>
      </c>
      <c r="AB24" s="9"/>
      <c r="AC24" s="9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</row>
    <row r="25" spans="1:176" s="10" customFormat="1" ht="12.75">
      <c r="A25" s="58"/>
      <c r="B25" s="34"/>
      <c r="C25" s="34"/>
      <c r="D25" s="34"/>
      <c r="E25" s="34"/>
      <c r="F25" s="36"/>
      <c r="G25" s="34"/>
      <c r="H25" s="36"/>
      <c r="I25" s="34"/>
      <c r="J25" s="34"/>
      <c r="K25" s="34"/>
      <c r="L25" s="36"/>
      <c r="M25" s="34"/>
      <c r="N25" s="34"/>
      <c r="O25" s="34"/>
      <c r="P25" s="36"/>
      <c r="Q25" s="36"/>
      <c r="R25" s="34"/>
      <c r="S25" s="34"/>
      <c r="T25" s="34"/>
      <c r="U25" s="36"/>
      <c r="V25" s="36"/>
      <c r="W25" s="37"/>
      <c r="X25" s="37"/>
      <c r="Y25" s="37"/>
      <c r="Z25" s="38"/>
      <c r="AA25" s="57"/>
      <c r="AB25" s="9"/>
      <c r="AC25" s="9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</row>
    <row r="26" spans="1:27" ht="12.75">
      <c r="A26" s="73" t="s">
        <v>127</v>
      </c>
      <c r="B26" s="60"/>
      <c r="C26" s="60"/>
      <c r="D26" s="60"/>
      <c r="E26" s="60"/>
      <c r="F26" s="61"/>
      <c r="G26" s="60"/>
      <c r="H26" s="61"/>
      <c r="I26" s="60"/>
      <c r="J26" s="60"/>
      <c r="K26" s="60"/>
      <c r="L26" s="61"/>
      <c r="M26" s="60"/>
      <c r="N26" s="60"/>
      <c r="O26" s="60"/>
      <c r="P26" s="61"/>
      <c r="Q26" s="61"/>
      <c r="R26" s="60"/>
      <c r="S26" s="60"/>
      <c r="T26" s="60"/>
      <c r="U26" s="61"/>
      <c r="V26" s="61"/>
      <c r="W26" s="62"/>
      <c r="X26" s="62"/>
      <c r="Y26" s="62"/>
      <c r="Z26" s="63"/>
      <c r="AA26" s="64"/>
    </row>
    <row r="27" spans="1:28" ht="12.75">
      <c r="A27" s="58" t="s">
        <v>101</v>
      </c>
      <c r="B27" s="34">
        <v>18</v>
      </c>
      <c r="C27" s="34" t="s">
        <v>107</v>
      </c>
      <c r="D27" s="34">
        <v>123</v>
      </c>
      <c r="E27" s="34">
        <v>123</v>
      </c>
      <c r="F27" s="36">
        <v>0.89585</v>
      </c>
      <c r="G27" s="34">
        <v>92.98739000272158</v>
      </c>
      <c r="H27" s="36">
        <v>102.05933049079198</v>
      </c>
      <c r="I27" s="34">
        <v>115.66724122289757</v>
      </c>
      <c r="J27" s="34">
        <v>0</v>
      </c>
      <c r="K27" s="34">
        <v>255</v>
      </c>
      <c r="L27" s="36">
        <v>61.23559829447519</v>
      </c>
      <c r="M27" s="34">
        <v>-70.30753878254558</v>
      </c>
      <c r="N27" s="34">
        <v>-70.30753878254558</v>
      </c>
      <c r="O27" s="34">
        <v>0</v>
      </c>
      <c r="P27" s="36">
        <v>135</v>
      </c>
      <c r="Q27" s="36">
        <v>176.90283951737277</v>
      </c>
      <c r="R27" s="34">
        <v>102.05933049079198</v>
      </c>
      <c r="S27" s="34">
        <v>113.39925610087998</v>
      </c>
      <c r="T27" s="34">
        <v>136.07910732105597</v>
      </c>
      <c r="U27" s="36">
        <v>0</v>
      </c>
      <c r="V27" s="36">
        <v>300</v>
      </c>
      <c r="W27" s="37">
        <v>690</v>
      </c>
      <c r="X27" s="37">
        <v>618.1365000000001</v>
      </c>
      <c r="Y27" s="37">
        <v>655.2246900000001</v>
      </c>
      <c r="Z27" s="38">
        <v>1</v>
      </c>
      <c r="AA27" s="57" t="s">
        <v>102</v>
      </c>
      <c r="AB27" s="1">
        <v>7</v>
      </c>
    </row>
    <row r="28" spans="1:28" ht="12.75">
      <c r="A28" s="58" t="s">
        <v>50</v>
      </c>
      <c r="B28" s="34">
        <v>14</v>
      </c>
      <c r="C28" s="34" t="s">
        <v>108</v>
      </c>
      <c r="D28" s="34">
        <v>192</v>
      </c>
      <c r="E28" s="34">
        <v>198</v>
      </c>
      <c r="F28" s="36">
        <v>0.6234</v>
      </c>
      <c r="G28" s="34">
        <v>124.73918171096797</v>
      </c>
      <c r="H28" s="36">
        <v>142.88306268710878</v>
      </c>
      <c r="I28" s="34">
        <v>154.22298829719676</v>
      </c>
      <c r="J28" s="34">
        <v>0</v>
      </c>
      <c r="K28" s="34">
        <v>340</v>
      </c>
      <c r="L28" s="36">
        <v>83.91544951465119</v>
      </c>
      <c r="M28" s="34">
        <v>102.05933049079198</v>
      </c>
      <c r="N28" s="34">
        <v>-106.59530073482718</v>
      </c>
      <c r="O28" s="34">
        <v>0</v>
      </c>
      <c r="P28" s="36">
        <v>225</v>
      </c>
      <c r="Q28" s="36">
        <v>256.28231878798874</v>
      </c>
      <c r="R28" s="34">
        <v>142.88306268710878</v>
      </c>
      <c r="S28" s="34">
        <v>183.70679488342557</v>
      </c>
      <c r="T28" s="34">
        <v>192.77873537149597</v>
      </c>
      <c r="U28" s="36">
        <v>0</v>
      </c>
      <c r="V28" s="36">
        <v>425</v>
      </c>
      <c r="W28" s="37">
        <v>990</v>
      </c>
      <c r="X28" s="37">
        <v>617.1659999999999</v>
      </c>
      <c r="Y28" s="37">
        <v>759.1141799999999</v>
      </c>
      <c r="Z28" s="38">
        <v>1</v>
      </c>
      <c r="AA28" s="57" t="s">
        <v>98</v>
      </c>
      <c r="AB28" s="1">
        <v>7</v>
      </c>
    </row>
    <row r="29" spans="1:28" ht="12.75">
      <c r="A29" s="58" t="s">
        <v>99</v>
      </c>
      <c r="B29" s="34">
        <v>15</v>
      </c>
      <c r="C29" s="34" t="s">
        <v>108</v>
      </c>
      <c r="D29" s="34">
        <v>215</v>
      </c>
      <c r="E29" s="34">
        <v>220</v>
      </c>
      <c r="F29" s="36">
        <v>0.58775</v>
      </c>
      <c r="G29" s="34">
        <v>108.86328585684478</v>
      </c>
      <c r="H29" s="36">
        <v>117.93522634491518</v>
      </c>
      <c r="I29" s="34">
        <v>129.27515195500317</v>
      </c>
      <c r="J29" s="34">
        <v>0</v>
      </c>
      <c r="K29" s="34">
        <v>285</v>
      </c>
      <c r="L29" s="36">
        <v>83.91544951465119</v>
      </c>
      <c r="M29" s="34">
        <v>90.71940488070398</v>
      </c>
      <c r="N29" s="34">
        <v>-99.79134536877437</v>
      </c>
      <c r="O29" s="34">
        <v>0</v>
      </c>
      <c r="P29" s="36">
        <v>200</v>
      </c>
      <c r="Q29" s="36">
        <v>219.99455683570716</v>
      </c>
      <c r="R29" s="34">
        <v>142.88306268710878</v>
      </c>
      <c r="S29" s="34">
        <v>149.68701805316158</v>
      </c>
      <c r="T29" s="34">
        <v>154.22298829719676</v>
      </c>
      <c r="U29" s="36">
        <v>0</v>
      </c>
      <c r="V29" s="36">
        <v>340</v>
      </c>
      <c r="W29" s="37">
        <v>825</v>
      </c>
      <c r="X29" s="37">
        <v>484.89375</v>
      </c>
      <c r="Y29" s="37">
        <v>572.174625</v>
      </c>
      <c r="Z29" s="38">
        <v>1</v>
      </c>
      <c r="AA29" s="57" t="s">
        <v>100</v>
      </c>
      <c r="AB29" s="1">
        <v>7</v>
      </c>
    </row>
    <row r="30" spans="1:28" ht="12.75">
      <c r="A30" s="58" t="s">
        <v>90</v>
      </c>
      <c r="B30" s="34">
        <v>26</v>
      </c>
      <c r="C30" s="34" t="s">
        <v>110</v>
      </c>
      <c r="D30" s="34">
        <v>177</v>
      </c>
      <c r="E30" s="34">
        <v>181</v>
      </c>
      <c r="F30" s="36">
        <v>0.65615</v>
      </c>
      <c r="G30" s="34">
        <v>250</v>
      </c>
      <c r="H30" s="36">
        <v>285</v>
      </c>
      <c r="I30" s="34">
        <v>340</v>
      </c>
      <c r="J30" s="34"/>
      <c r="K30" s="34">
        <v>340</v>
      </c>
      <c r="L30" s="36">
        <v>225</v>
      </c>
      <c r="M30" s="34">
        <v>250</v>
      </c>
      <c r="N30" s="34">
        <v>265</v>
      </c>
      <c r="O30" s="34"/>
      <c r="P30" s="36">
        <v>265</v>
      </c>
      <c r="Q30" s="36">
        <v>605</v>
      </c>
      <c r="R30" s="34">
        <v>315</v>
      </c>
      <c r="S30" s="34">
        <v>395</v>
      </c>
      <c r="T30" s="34">
        <v>455</v>
      </c>
      <c r="U30" s="36"/>
      <c r="V30" s="36">
        <v>455</v>
      </c>
      <c r="W30" s="37">
        <v>1060</v>
      </c>
      <c r="X30" s="37">
        <v>695.519</v>
      </c>
      <c r="Y30" s="37">
        <v>0</v>
      </c>
      <c r="Z30" s="38">
        <v>1</v>
      </c>
      <c r="AA30" s="57" t="s">
        <v>91</v>
      </c>
      <c r="AB30" s="1">
        <v>7</v>
      </c>
    </row>
    <row r="31" spans="1:28" ht="12.75">
      <c r="A31" s="58" t="s">
        <v>92</v>
      </c>
      <c r="B31" s="34">
        <v>28</v>
      </c>
      <c r="C31" s="34" t="s">
        <v>110</v>
      </c>
      <c r="D31" s="34">
        <v>198</v>
      </c>
      <c r="E31" s="34">
        <v>198</v>
      </c>
      <c r="F31" s="36">
        <v>0.6126</v>
      </c>
      <c r="G31" s="34">
        <v>320</v>
      </c>
      <c r="H31" s="36">
        <v>365</v>
      </c>
      <c r="I31" s="34">
        <v>375</v>
      </c>
      <c r="J31" s="34"/>
      <c r="K31" s="34">
        <v>375</v>
      </c>
      <c r="L31" s="36">
        <v>280</v>
      </c>
      <c r="M31" s="34">
        <v>-295</v>
      </c>
      <c r="N31" s="34">
        <v>-295</v>
      </c>
      <c r="O31" s="34"/>
      <c r="P31" s="36">
        <v>280</v>
      </c>
      <c r="Q31" s="36">
        <v>655</v>
      </c>
      <c r="R31" s="34">
        <v>450</v>
      </c>
      <c r="S31" s="34">
        <v>475</v>
      </c>
      <c r="T31" s="34">
        <v>485</v>
      </c>
      <c r="U31" s="36"/>
      <c r="V31" s="36">
        <v>485</v>
      </c>
      <c r="W31" s="37">
        <v>1140</v>
      </c>
      <c r="X31" s="37">
        <v>698.364</v>
      </c>
      <c r="Y31" s="37">
        <v>0</v>
      </c>
      <c r="Z31" s="38">
        <v>1</v>
      </c>
      <c r="AA31" s="57" t="s">
        <v>93</v>
      </c>
      <c r="AB31" s="1">
        <v>7</v>
      </c>
    </row>
    <row r="32" spans="1:28" ht="12.75">
      <c r="A32" s="58" t="s">
        <v>66</v>
      </c>
      <c r="B32" s="34">
        <v>40</v>
      </c>
      <c r="C32" s="35" t="s">
        <v>113</v>
      </c>
      <c r="D32" s="34">
        <v>220</v>
      </c>
      <c r="E32" s="34">
        <v>220</v>
      </c>
      <c r="F32" s="36">
        <v>0.5818</v>
      </c>
      <c r="G32" s="34">
        <v>600</v>
      </c>
      <c r="H32" s="36">
        <v>615</v>
      </c>
      <c r="I32" s="34">
        <v>0</v>
      </c>
      <c r="J32" s="34"/>
      <c r="K32" s="34">
        <v>615</v>
      </c>
      <c r="L32" s="36">
        <v>370</v>
      </c>
      <c r="M32" s="34">
        <v>-385</v>
      </c>
      <c r="N32" s="34">
        <v>0</v>
      </c>
      <c r="O32" s="34"/>
      <c r="P32" s="36">
        <v>370</v>
      </c>
      <c r="Q32" s="36">
        <v>985</v>
      </c>
      <c r="R32" s="34">
        <v>585</v>
      </c>
      <c r="S32" s="34">
        <v>-615</v>
      </c>
      <c r="T32" s="34">
        <v>615</v>
      </c>
      <c r="U32" s="36"/>
      <c r="V32" s="36">
        <v>615</v>
      </c>
      <c r="W32" s="37">
        <v>1600</v>
      </c>
      <c r="X32" s="37">
        <v>930.88</v>
      </c>
      <c r="Y32" s="37">
        <v>930.88</v>
      </c>
      <c r="Z32" s="38">
        <v>3</v>
      </c>
      <c r="AA32" s="57" t="s">
        <v>67</v>
      </c>
      <c r="AB32" s="1">
        <v>7</v>
      </c>
    </row>
    <row r="33" spans="1:28" ht="13.5" thickBot="1">
      <c r="A33" s="58" t="s">
        <v>73</v>
      </c>
      <c r="B33" s="34">
        <v>52</v>
      </c>
      <c r="C33" s="35" t="s">
        <v>115</v>
      </c>
      <c r="D33" s="34">
        <v>144.5</v>
      </c>
      <c r="E33" s="34">
        <v>148</v>
      </c>
      <c r="F33" s="36">
        <v>0.76805</v>
      </c>
      <c r="G33" s="34">
        <v>295</v>
      </c>
      <c r="H33" s="36">
        <v>320</v>
      </c>
      <c r="I33" s="34">
        <v>-340</v>
      </c>
      <c r="J33" s="34"/>
      <c r="K33" s="34">
        <v>320</v>
      </c>
      <c r="L33" s="36">
        <v>205</v>
      </c>
      <c r="M33" s="34">
        <v>-225</v>
      </c>
      <c r="N33" s="34">
        <v>-225</v>
      </c>
      <c r="O33" s="34"/>
      <c r="P33" s="36">
        <v>205</v>
      </c>
      <c r="Q33" s="36">
        <v>525</v>
      </c>
      <c r="R33" s="34">
        <v>345</v>
      </c>
      <c r="S33" s="34">
        <v>-375</v>
      </c>
      <c r="T33" s="34">
        <v>-375</v>
      </c>
      <c r="U33" s="36"/>
      <c r="V33" s="36">
        <v>345</v>
      </c>
      <c r="W33" s="37">
        <v>870</v>
      </c>
      <c r="X33" s="37">
        <v>668.2035</v>
      </c>
      <c r="Y33" s="37">
        <v>778.4570775</v>
      </c>
      <c r="Z33" s="38">
        <v>3</v>
      </c>
      <c r="AA33" s="57" t="s">
        <v>72</v>
      </c>
      <c r="AB33" s="1">
        <v>5</v>
      </c>
    </row>
    <row r="34" spans="1:29" ht="13.5" thickBot="1">
      <c r="A34" s="58" t="s">
        <v>71</v>
      </c>
      <c r="B34" s="34">
        <v>51</v>
      </c>
      <c r="C34" s="35" t="s">
        <v>115</v>
      </c>
      <c r="D34" s="34">
        <v>217</v>
      </c>
      <c r="E34" s="34">
        <v>220</v>
      </c>
      <c r="F34" s="36">
        <v>0.58535</v>
      </c>
      <c r="G34" s="34">
        <v>440</v>
      </c>
      <c r="H34" s="36">
        <v>470</v>
      </c>
      <c r="I34" s="34">
        <v>-500</v>
      </c>
      <c r="J34" s="34"/>
      <c r="K34" s="34">
        <v>470</v>
      </c>
      <c r="L34" s="36">
        <v>275</v>
      </c>
      <c r="M34" s="34">
        <v>300</v>
      </c>
      <c r="N34" s="34">
        <v>0</v>
      </c>
      <c r="O34" s="34"/>
      <c r="P34" s="36">
        <v>300</v>
      </c>
      <c r="Q34" s="36">
        <v>770</v>
      </c>
      <c r="R34" s="34">
        <v>530</v>
      </c>
      <c r="S34" s="34">
        <v>-580</v>
      </c>
      <c r="T34" s="34">
        <v>0</v>
      </c>
      <c r="U34" s="36"/>
      <c r="V34" s="36">
        <v>530</v>
      </c>
      <c r="W34" s="37">
        <v>1300</v>
      </c>
      <c r="X34" s="37">
        <v>760.955</v>
      </c>
      <c r="Y34" s="37">
        <v>872.8153850000001</v>
      </c>
      <c r="Z34" s="38">
        <v>3</v>
      </c>
      <c r="AA34" s="57" t="s">
        <v>72</v>
      </c>
      <c r="AB34" s="6">
        <v>7</v>
      </c>
      <c r="AC34" s="5"/>
    </row>
    <row r="35" spans="1:28" ht="12.75">
      <c r="A35" s="58" t="s">
        <v>74</v>
      </c>
      <c r="B35" s="34">
        <v>64</v>
      </c>
      <c r="C35" s="35" t="s">
        <v>116</v>
      </c>
      <c r="D35" s="34">
        <v>162</v>
      </c>
      <c r="E35" s="34">
        <v>165</v>
      </c>
      <c r="F35" s="36">
        <v>0.6990000000000001</v>
      </c>
      <c r="G35" s="34">
        <v>120.20321146693277</v>
      </c>
      <c r="H35" s="36">
        <v>133.81112219903838</v>
      </c>
      <c r="I35" s="34">
        <v>147.41903293114396</v>
      </c>
      <c r="J35" s="34">
        <v>0</v>
      </c>
      <c r="K35" s="34">
        <v>325</v>
      </c>
      <c r="L35" s="36">
        <v>106.59530073482718</v>
      </c>
      <c r="M35" s="34">
        <v>113.39925610087998</v>
      </c>
      <c r="N35" s="34">
        <v>115.66724122289757</v>
      </c>
      <c r="O35" s="34">
        <v>0</v>
      </c>
      <c r="P35" s="36">
        <v>255</v>
      </c>
      <c r="Q35" s="36">
        <v>263.0862741540415</v>
      </c>
      <c r="R35" s="34">
        <v>183.70679488342557</v>
      </c>
      <c r="S35" s="34">
        <v>199.58269073754875</v>
      </c>
      <c r="T35" s="34">
        <v>215.45858659167195</v>
      </c>
      <c r="U35" s="36">
        <v>0</v>
      </c>
      <c r="V35" s="36">
        <v>475</v>
      </c>
      <c r="W35" s="37">
        <v>1055</v>
      </c>
      <c r="X35" s="37">
        <v>737.445</v>
      </c>
      <c r="Y35" s="37">
        <v>1069.2952500000001</v>
      </c>
      <c r="Z35" s="38">
        <v>3</v>
      </c>
      <c r="AA35" s="57" t="s">
        <v>75</v>
      </c>
      <c r="AB35" s="1">
        <v>7</v>
      </c>
    </row>
    <row r="36" spans="1:27" ht="13.5" thickBot="1">
      <c r="A36" s="59"/>
      <c r="B36" s="60"/>
      <c r="C36" s="60"/>
      <c r="D36" s="60"/>
      <c r="E36" s="60"/>
      <c r="F36" s="61"/>
      <c r="G36" s="60"/>
      <c r="H36" s="61"/>
      <c r="I36" s="60"/>
      <c r="J36" s="60"/>
      <c r="K36" s="60"/>
      <c r="L36" s="61"/>
      <c r="M36" s="60"/>
      <c r="N36" s="60"/>
      <c r="O36" s="60"/>
      <c r="P36" s="61"/>
      <c r="Q36" s="61"/>
      <c r="R36" s="60"/>
      <c r="S36" s="60"/>
      <c r="T36" s="60"/>
      <c r="U36" s="61"/>
      <c r="V36" s="61"/>
      <c r="W36" s="62"/>
      <c r="X36" s="62"/>
      <c r="Y36" s="62"/>
      <c r="Z36" s="63"/>
      <c r="AA36" s="64"/>
    </row>
    <row r="37" spans="1:27" ht="15.75">
      <c r="A37" s="86" t="s">
        <v>105</v>
      </c>
      <c r="B37" s="87"/>
      <c r="C37" s="87"/>
      <c r="D37" s="87"/>
      <c r="E37" s="87"/>
      <c r="F37" s="88"/>
      <c r="G37" s="87"/>
      <c r="H37" s="88"/>
      <c r="I37" s="87"/>
      <c r="J37" s="87"/>
      <c r="K37" s="87"/>
      <c r="L37" s="88"/>
      <c r="M37" s="87"/>
      <c r="N37" s="87"/>
      <c r="O37" s="87"/>
      <c r="P37" s="88"/>
      <c r="Q37" s="88"/>
      <c r="R37" s="87"/>
      <c r="S37" s="87"/>
      <c r="T37" s="87"/>
      <c r="U37" s="88"/>
      <c r="V37" s="88"/>
      <c r="W37" s="89"/>
      <c r="X37" s="89"/>
      <c r="Y37" s="89"/>
      <c r="Z37" s="90"/>
      <c r="AA37" s="91"/>
    </row>
    <row r="38" spans="1:27" ht="15">
      <c r="A38" s="65" t="s">
        <v>141</v>
      </c>
      <c r="B38" s="66"/>
      <c r="C38" s="66"/>
      <c r="D38" s="66"/>
      <c r="E38" s="66"/>
      <c r="F38" s="68"/>
      <c r="G38" s="66"/>
      <c r="H38" s="68"/>
      <c r="I38" s="66"/>
      <c r="J38" s="66"/>
      <c r="K38" s="66"/>
      <c r="L38" s="68"/>
      <c r="M38" s="66"/>
      <c r="N38" s="66"/>
      <c r="O38" s="66"/>
      <c r="P38" s="68"/>
      <c r="Q38" s="68"/>
      <c r="R38" s="66"/>
      <c r="S38" s="66"/>
      <c r="T38" s="66"/>
      <c r="U38" s="68"/>
      <c r="V38" s="68"/>
      <c r="W38" s="69"/>
      <c r="X38" s="69"/>
      <c r="Y38" s="69"/>
      <c r="Z38" s="70"/>
      <c r="AA38" s="71"/>
    </row>
    <row r="39" spans="1:27" ht="15">
      <c r="A39" s="74" t="s">
        <v>127</v>
      </c>
      <c r="B39" s="60"/>
      <c r="C39" s="60"/>
      <c r="D39" s="60"/>
      <c r="E39" s="60"/>
      <c r="F39" s="61"/>
      <c r="G39" s="60"/>
      <c r="H39" s="61"/>
      <c r="I39" s="60"/>
      <c r="J39" s="60"/>
      <c r="K39" s="60"/>
      <c r="L39" s="61"/>
      <c r="M39" s="60"/>
      <c r="N39" s="60"/>
      <c r="O39" s="60"/>
      <c r="P39" s="61"/>
      <c r="Q39" s="61"/>
      <c r="R39" s="60"/>
      <c r="S39" s="60"/>
      <c r="T39" s="60"/>
      <c r="U39" s="61"/>
      <c r="V39" s="61"/>
      <c r="W39" s="62"/>
      <c r="X39" s="62"/>
      <c r="Y39" s="62"/>
      <c r="Z39" s="63"/>
      <c r="AA39" s="64"/>
    </row>
    <row r="40" spans="1:27" ht="12.75">
      <c r="A40" s="58" t="s">
        <v>44</v>
      </c>
      <c r="B40" s="34">
        <v>37</v>
      </c>
      <c r="C40" s="34" t="s">
        <v>120</v>
      </c>
      <c r="D40" s="34">
        <v>197.5</v>
      </c>
      <c r="E40" s="34">
        <v>198</v>
      </c>
      <c r="F40" s="36">
        <v>0.6133500000000001</v>
      </c>
      <c r="G40" s="34">
        <v>585</v>
      </c>
      <c r="H40" s="36">
        <v>625</v>
      </c>
      <c r="I40" s="34">
        <v>650</v>
      </c>
      <c r="J40" s="34"/>
      <c r="K40" s="34">
        <v>650</v>
      </c>
      <c r="L40" s="36">
        <v>365</v>
      </c>
      <c r="M40" s="34">
        <v>405</v>
      </c>
      <c r="N40" s="34">
        <v>-425</v>
      </c>
      <c r="O40" s="34"/>
      <c r="P40" s="36">
        <v>405</v>
      </c>
      <c r="Q40" s="36">
        <v>1055</v>
      </c>
      <c r="R40" s="34">
        <v>500</v>
      </c>
      <c r="S40" s="34">
        <v>545</v>
      </c>
      <c r="T40" s="34">
        <v>565</v>
      </c>
      <c r="U40" s="36"/>
      <c r="V40" s="36">
        <v>565</v>
      </c>
      <c r="W40" s="37">
        <v>1620</v>
      </c>
      <c r="X40" s="37">
        <v>993.6270000000001</v>
      </c>
      <c r="Y40" s="37">
        <v>0</v>
      </c>
      <c r="Z40" s="38">
        <v>1</v>
      </c>
      <c r="AA40" s="57" t="s">
        <v>46</v>
      </c>
    </row>
    <row r="41" spans="1:27" ht="15">
      <c r="A41" s="74"/>
      <c r="B41" s="60"/>
      <c r="C41" s="60"/>
      <c r="D41" s="60"/>
      <c r="E41" s="60"/>
      <c r="F41" s="61"/>
      <c r="G41" s="60"/>
      <c r="H41" s="61"/>
      <c r="I41" s="60"/>
      <c r="J41" s="60"/>
      <c r="K41" s="60"/>
      <c r="L41" s="61"/>
      <c r="M41" s="60"/>
      <c r="N41" s="60"/>
      <c r="O41" s="60"/>
      <c r="P41" s="61"/>
      <c r="Q41" s="61"/>
      <c r="R41" s="60"/>
      <c r="S41" s="60"/>
      <c r="T41" s="60"/>
      <c r="U41" s="61"/>
      <c r="V41" s="61"/>
      <c r="W41" s="62"/>
      <c r="X41" s="62"/>
      <c r="Y41" s="62"/>
      <c r="Z41" s="63"/>
      <c r="AA41" s="64"/>
    </row>
    <row r="42" spans="1:27" ht="15">
      <c r="A42" s="65" t="s">
        <v>142</v>
      </c>
      <c r="B42" s="66"/>
      <c r="C42" s="66"/>
      <c r="D42" s="66"/>
      <c r="E42" s="66"/>
      <c r="F42" s="68"/>
      <c r="G42" s="66"/>
      <c r="H42" s="68"/>
      <c r="I42" s="66"/>
      <c r="J42" s="66"/>
      <c r="K42" s="66"/>
      <c r="L42" s="68"/>
      <c r="M42" s="66"/>
      <c r="N42" s="66"/>
      <c r="O42" s="66"/>
      <c r="P42" s="68"/>
      <c r="Q42" s="68"/>
      <c r="R42" s="66"/>
      <c r="S42" s="66"/>
      <c r="T42" s="66"/>
      <c r="U42" s="68"/>
      <c r="V42" s="68"/>
      <c r="W42" s="69"/>
      <c r="X42" s="69"/>
      <c r="Y42" s="69"/>
      <c r="Z42" s="70"/>
      <c r="AA42" s="71"/>
    </row>
    <row r="43" spans="1:27" ht="12.75">
      <c r="A43" s="56" t="s">
        <v>126</v>
      </c>
      <c r="B43" s="60"/>
      <c r="C43" s="60"/>
      <c r="D43" s="60"/>
      <c r="E43" s="60"/>
      <c r="F43" s="61"/>
      <c r="G43" s="60"/>
      <c r="H43" s="61"/>
      <c r="I43" s="60"/>
      <c r="J43" s="60"/>
      <c r="K43" s="60"/>
      <c r="L43" s="61"/>
      <c r="M43" s="60"/>
      <c r="N43" s="60"/>
      <c r="O43" s="60"/>
      <c r="P43" s="61"/>
      <c r="Q43" s="61"/>
      <c r="R43" s="60"/>
      <c r="S43" s="60"/>
      <c r="T43" s="60"/>
      <c r="U43" s="61"/>
      <c r="V43" s="61"/>
      <c r="W43" s="62"/>
      <c r="X43" s="62"/>
      <c r="Y43" s="62"/>
      <c r="Z43" s="63"/>
      <c r="AA43" s="64"/>
    </row>
    <row r="44" spans="1:28" ht="12.75">
      <c r="A44" s="59" t="s">
        <v>29</v>
      </c>
      <c r="B44" s="60">
        <v>38</v>
      </c>
      <c r="C44" s="60" t="s">
        <v>123</v>
      </c>
      <c r="D44" s="60">
        <v>151.5</v>
      </c>
      <c r="E44" s="60">
        <v>165</v>
      </c>
      <c r="F44" s="61">
        <v>0.88805</v>
      </c>
      <c r="G44" s="60">
        <v>210</v>
      </c>
      <c r="H44" s="61">
        <v>-235</v>
      </c>
      <c r="I44" s="60">
        <v>240</v>
      </c>
      <c r="J44" s="60"/>
      <c r="K44" s="60">
        <v>240</v>
      </c>
      <c r="L44" s="61">
        <v>130</v>
      </c>
      <c r="M44" s="60">
        <v>140</v>
      </c>
      <c r="N44" s="60">
        <v>-150</v>
      </c>
      <c r="O44" s="60"/>
      <c r="P44" s="61">
        <v>140</v>
      </c>
      <c r="Q44" s="61">
        <v>380</v>
      </c>
      <c r="R44" s="60">
        <v>280</v>
      </c>
      <c r="S44" s="60">
        <v>315</v>
      </c>
      <c r="T44" s="60">
        <v>340</v>
      </c>
      <c r="U44" s="61"/>
      <c r="V44" s="61">
        <v>340</v>
      </c>
      <c r="W44" s="62">
        <v>720</v>
      </c>
      <c r="X44" s="62">
        <v>639.396</v>
      </c>
      <c r="Y44" s="62">
        <v>0</v>
      </c>
      <c r="Z44" s="63">
        <v>1</v>
      </c>
      <c r="AA44" s="64" t="s">
        <v>30</v>
      </c>
      <c r="AB44" s="1">
        <v>7</v>
      </c>
    </row>
    <row r="45" spans="1:28" ht="12.75">
      <c r="A45" s="59"/>
      <c r="B45" s="60"/>
      <c r="C45" s="60"/>
      <c r="D45" s="60"/>
      <c r="E45" s="60"/>
      <c r="F45" s="61"/>
      <c r="G45" s="60"/>
      <c r="H45" s="61"/>
      <c r="I45" s="60"/>
      <c r="J45" s="60"/>
      <c r="K45" s="60"/>
      <c r="L45" s="61"/>
      <c r="M45" s="60"/>
      <c r="N45" s="60"/>
      <c r="O45" s="60"/>
      <c r="P45" s="61"/>
      <c r="Q45" s="61"/>
      <c r="R45" s="60"/>
      <c r="S45" s="60"/>
      <c r="T45" s="60"/>
      <c r="U45" s="61"/>
      <c r="V45" s="61"/>
      <c r="W45" s="62"/>
      <c r="X45" s="62"/>
      <c r="Y45" s="62"/>
      <c r="Z45" s="63"/>
      <c r="AA45" s="64"/>
      <c r="AB45" s="1">
        <v>7</v>
      </c>
    </row>
    <row r="46" spans="1:28" ht="12.75">
      <c r="A46" s="56" t="s">
        <v>127</v>
      </c>
      <c r="B46" s="60"/>
      <c r="C46" s="60"/>
      <c r="D46" s="60"/>
      <c r="E46" s="60"/>
      <c r="F46" s="61"/>
      <c r="G46" s="60"/>
      <c r="H46" s="61"/>
      <c r="I46" s="60"/>
      <c r="J46" s="60"/>
      <c r="K46" s="60"/>
      <c r="L46" s="61"/>
      <c r="M46" s="60"/>
      <c r="N46" s="60"/>
      <c r="O46" s="60"/>
      <c r="P46" s="61"/>
      <c r="Q46" s="61"/>
      <c r="R46" s="60"/>
      <c r="S46" s="60"/>
      <c r="T46" s="60"/>
      <c r="U46" s="61"/>
      <c r="V46" s="61"/>
      <c r="W46" s="62"/>
      <c r="X46" s="62"/>
      <c r="Y46" s="62"/>
      <c r="Z46" s="63"/>
      <c r="AA46" s="64"/>
      <c r="AB46" s="1">
        <v>7</v>
      </c>
    </row>
    <row r="47" spans="1:28" ht="12.75">
      <c r="A47" s="58" t="s">
        <v>48</v>
      </c>
      <c r="B47" s="34">
        <v>15</v>
      </c>
      <c r="C47" s="34" t="s">
        <v>108</v>
      </c>
      <c r="D47" s="34">
        <v>166</v>
      </c>
      <c r="E47" s="34">
        <v>181</v>
      </c>
      <c r="F47" s="36">
        <v>0.6865</v>
      </c>
      <c r="G47" s="34">
        <v>275</v>
      </c>
      <c r="H47" s="36">
        <v>335</v>
      </c>
      <c r="I47" s="34">
        <v>370</v>
      </c>
      <c r="J47" s="34"/>
      <c r="K47" s="34">
        <v>370</v>
      </c>
      <c r="L47" s="36">
        <v>185</v>
      </c>
      <c r="M47" s="34">
        <v>215</v>
      </c>
      <c r="N47" s="34">
        <v>230</v>
      </c>
      <c r="O47" s="34"/>
      <c r="P47" s="36">
        <v>230</v>
      </c>
      <c r="Q47" s="36">
        <v>600</v>
      </c>
      <c r="R47" s="34">
        <v>315</v>
      </c>
      <c r="S47" s="34">
        <v>365</v>
      </c>
      <c r="T47" s="34">
        <v>415</v>
      </c>
      <c r="U47" s="36"/>
      <c r="V47" s="36">
        <v>415</v>
      </c>
      <c r="W47" s="37">
        <v>1015</v>
      </c>
      <c r="X47" s="37">
        <v>696.7975</v>
      </c>
      <c r="Y47" s="37">
        <v>822.22105</v>
      </c>
      <c r="Z47" s="38">
        <v>1</v>
      </c>
      <c r="AA47" s="57" t="s">
        <v>49</v>
      </c>
      <c r="AB47" s="1">
        <v>7</v>
      </c>
    </row>
    <row r="48" spans="1:28" ht="12.75">
      <c r="A48" s="58" t="s">
        <v>50</v>
      </c>
      <c r="B48" s="34">
        <v>14</v>
      </c>
      <c r="C48" s="34" t="s">
        <v>119</v>
      </c>
      <c r="D48" s="34">
        <v>192</v>
      </c>
      <c r="E48" s="34">
        <v>198</v>
      </c>
      <c r="F48" s="36">
        <v>0.6234</v>
      </c>
      <c r="G48" s="34">
        <v>275</v>
      </c>
      <c r="H48" s="36">
        <v>315</v>
      </c>
      <c r="I48" s="34">
        <v>340</v>
      </c>
      <c r="J48" s="34"/>
      <c r="K48" s="34">
        <v>340</v>
      </c>
      <c r="L48" s="36">
        <v>185</v>
      </c>
      <c r="M48" s="34">
        <v>225</v>
      </c>
      <c r="N48" s="34">
        <v>-235</v>
      </c>
      <c r="O48" s="34"/>
      <c r="P48" s="36">
        <v>225</v>
      </c>
      <c r="Q48" s="36">
        <v>565</v>
      </c>
      <c r="R48" s="34">
        <v>315</v>
      </c>
      <c r="S48" s="34">
        <v>405</v>
      </c>
      <c r="T48" s="34">
        <v>425</v>
      </c>
      <c r="U48" s="36"/>
      <c r="V48" s="36">
        <v>425</v>
      </c>
      <c r="W48" s="37">
        <v>990</v>
      </c>
      <c r="X48" s="37">
        <v>617.1659999999999</v>
      </c>
      <c r="Y48" s="37">
        <v>759.1141799999999</v>
      </c>
      <c r="Z48" s="38">
        <v>1</v>
      </c>
      <c r="AA48" s="57" t="s">
        <v>51</v>
      </c>
      <c r="AB48" s="1">
        <v>7</v>
      </c>
    </row>
    <row r="49" spans="1:29" ht="12.75">
      <c r="A49" s="58" t="s">
        <v>52</v>
      </c>
      <c r="B49" s="34">
        <v>17</v>
      </c>
      <c r="C49" s="34" t="s">
        <v>117</v>
      </c>
      <c r="D49" s="34">
        <v>162</v>
      </c>
      <c r="E49" s="34">
        <v>165</v>
      </c>
      <c r="F49" s="36">
        <v>0.6990000000000001</v>
      </c>
      <c r="G49" s="34">
        <v>275</v>
      </c>
      <c r="H49" s="36">
        <v>300</v>
      </c>
      <c r="I49" s="34">
        <v>-315</v>
      </c>
      <c r="J49" s="34"/>
      <c r="K49" s="34">
        <v>300</v>
      </c>
      <c r="L49" s="36">
        <v>215</v>
      </c>
      <c r="M49" s="34">
        <v>225</v>
      </c>
      <c r="N49" s="34">
        <v>-230</v>
      </c>
      <c r="O49" s="34"/>
      <c r="P49" s="36">
        <v>225</v>
      </c>
      <c r="Q49" s="36">
        <v>525</v>
      </c>
      <c r="R49" s="34">
        <v>-315</v>
      </c>
      <c r="S49" s="34">
        <v>345</v>
      </c>
      <c r="T49" s="34">
        <v>360</v>
      </c>
      <c r="U49" s="36"/>
      <c r="V49" s="36">
        <v>360</v>
      </c>
      <c r="W49" s="37">
        <v>885</v>
      </c>
      <c r="X49" s="37">
        <v>618.615</v>
      </c>
      <c r="Y49" s="37">
        <v>668.1042000000001</v>
      </c>
      <c r="Z49" s="38">
        <v>1</v>
      </c>
      <c r="AA49" s="57" t="s">
        <v>53</v>
      </c>
      <c r="AB49" s="1">
        <v>7</v>
      </c>
      <c r="AC49" s="1" t="s">
        <v>33</v>
      </c>
    </row>
    <row r="50" spans="1:28" ht="12.75">
      <c r="A50" s="58" t="s">
        <v>54</v>
      </c>
      <c r="B50" s="34">
        <v>17</v>
      </c>
      <c r="C50" s="34" t="s">
        <v>117</v>
      </c>
      <c r="D50" s="34">
        <v>215.5</v>
      </c>
      <c r="E50" s="34">
        <v>220</v>
      </c>
      <c r="F50" s="36">
        <v>0.58695</v>
      </c>
      <c r="G50" s="34">
        <v>275</v>
      </c>
      <c r="H50" s="36">
        <v>350</v>
      </c>
      <c r="I50" s="34">
        <v>400</v>
      </c>
      <c r="J50" s="34"/>
      <c r="K50" s="34">
        <v>400</v>
      </c>
      <c r="L50" s="36">
        <v>205</v>
      </c>
      <c r="M50" s="34">
        <v>240</v>
      </c>
      <c r="N50" s="34">
        <v>265</v>
      </c>
      <c r="O50" s="34"/>
      <c r="P50" s="36">
        <v>265</v>
      </c>
      <c r="Q50" s="36">
        <v>665</v>
      </c>
      <c r="R50" s="34">
        <v>335</v>
      </c>
      <c r="S50" s="34">
        <v>385</v>
      </c>
      <c r="T50" s="34">
        <v>425</v>
      </c>
      <c r="U50" s="36"/>
      <c r="V50" s="36">
        <v>425</v>
      </c>
      <c r="W50" s="37">
        <v>1090</v>
      </c>
      <c r="X50" s="37">
        <v>639.7755</v>
      </c>
      <c r="Y50" s="37">
        <v>690.95754</v>
      </c>
      <c r="Z50" s="38">
        <v>1</v>
      </c>
      <c r="AA50" s="57" t="s">
        <v>55</v>
      </c>
      <c r="AB50" s="1">
        <v>7</v>
      </c>
    </row>
    <row r="51" spans="1:176" s="8" customFormat="1" ht="12.75" customHeight="1">
      <c r="A51" s="58" t="s">
        <v>56</v>
      </c>
      <c r="B51" s="34">
        <v>16</v>
      </c>
      <c r="C51" s="34" t="s">
        <v>117</v>
      </c>
      <c r="D51" s="34">
        <v>230</v>
      </c>
      <c r="E51" s="34">
        <v>242</v>
      </c>
      <c r="F51" s="36">
        <v>0.5720000000000001</v>
      </c>
      <c r="G51" s="34">
        <v>300</v>
      </c>
      <c r="H51" s="36">
        <v>350</v>
      </c>
      <c r="I51" s="34">
        <v>-405</v>
      </c>
      <c r="J51" s="34"/>
      <c r="K51" s="34">
        <v>350</v>
      </c>
      <c r="L51" s="36">
        <v>245</v>
      </c>
      <c r="M51" s="34">
        <v>275</v>
      </c>
      <c r="N51" s="34">
        <v>-305</v>
      </c>
      <c r="O51" s="34"/>
      <c r="P51" s="36">
        <v>275</v>
      </c>
      <c r="Q51" s="36">
        <v>625</v>
      </c>
      <c r="R51" s="34">
        <v>405</v>
      </c>
      <c r="S51" s="34">
        <v>450</v>
      </c>
      <c r="T51" s="34">
        <v>-500</v>
      </c>
      <c r="U51" s="36"/>
      <c r="V51" s="36">
        <v>450</v>
      </c>
      <c r="W51" s="37">
        <v>1075</v>
      </c>
      <c r="X51" s="37">
        <v>614.9000000000001</v>
      </c>
      <c r="Y51" s="37">
        <v>694.837</v>
      </c>
      <c r="Z51" s="38">
        <v>1</v>
      </c>
      <c r="AA51" s="57" t="s">
        <v>57</v>
      </c>
      <c r="AB51" s="7">
        <v>7</v>
      </c>
      <c r="AC51" s="7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</row>
    <row r="52" spans="1:28" ht="12.75" customHeight="1">
      <c r="A52" s="58" t="s">
        <v>60</v>
      </c>
      <c r="B52" s="34">
        <v>19</v>
      </c>
      <c r="C52" s="34" t="s">
        <v>118</v>
      </c>
      <c r="D52" s="34">
        <v>207</v>
      </c>
      <c r="E52" s="34">
        <v>220</v>
      </c>
      <c r="F52" s="36">
        <v>0.60005</v>
      </c>
      <c r="G52" s="34">
        <v>124.73918171096797</v>
      </c>
      <c r="H52" s="36">
        <v>158.75895854123198</v>
      </c>
      <c r="I52" s="34">
        <v>181.43880976140795</v>
      </c>
      <c r="J52" s="34">
        <v>0</v>
      </c>
      <c r="K52" s="34">
        <v>400</v>
      </c>
      <c r="L52" s="36">
        <v>92.98739000272158</v>
      </c>
      <c r="M52" s="34">
        <v>106.59530073482718</v>
      </c>
      <c r="N52" s="34">
        <v>117.93522634491518</v>
      </c>
      <c r="O52" s="34">
        <v>0</v>
      </c>
      <c r="P52" s="36">
        <v>260</v>
      </c>
      <c r="Q52" s="36">
        <v>299.37403610632316</v>
      </c>
      <c r="R52" s="34">
        <v>188.24276512746076</v>
      </c>
      <c r="S52" s="34">
        <v>226.79851220175996</v>
      </c>
      <c r="T52" s="34">
        <v>256.28231878798874</v>
      </c>
      <c r="U52" s="36">
        <v>0</v>
      </c>
      <c r="V52" s="36">
        <v>565</v>
      </c>
      <c r="W52" s="37">
        <v>1225</v>
      </c>
      <c r="X52" s="37">
        <v>735.06125</v>
      </c>
      <c r="Y52" s="37">
        <v>764.4637</v>
      </c>
      <c r="Z52" s="38">
        <v>1</v>
      </c>
      <c r="AA52" s="57" t="s">
        <v>61</v>
      </c>
      <c r="AB52" s="1">
        <v>7</v>
      </c>
    </row>
    <row r="53" spans="1:28" ht="12.75" customHeight="1">
      <c r="A53" s="58" t="s">
        <v>40</v>
      </c>
      <c r="B53" s="75">
        <v>41</v>
      </c>
      <c r="C53" s="75" t="s">
        <v>121</v>
      </c>
      <c r="D53" s="75">
        <v>272</v>
      </c>
      <c r="E53" s="75">
        <v>275</v>
      </c>
      <c r="F53" s="76">
        <v>0.5473</v>
      </c>
      <c r="G53" s="75">
        <v>219.99455683570716</v>
      </c>
      <c r="H53" s="76">
        <v>235.87045268983036</v>
      </c>
      <c r="I53" s="75">
        <v>0</v>
      </c>
      <c r="J53" s="75">
        <v>0</v>
      </c>
      <c r="K53" s="75">
        <v>520</v>
      </c>
      <c r="L53" s="76">
        <v>142.88306268710878</v>
      </c>
      <c r="M53" s="75">
        <v>154.22298829719676</v>
      </c>
      <c r="N53" s="75">
        <v>0</v>
      </c>
      <c r="O53" s="75">
        <v>0</v>
      </c>
      <c r="P53" s="76">
        <v>320</v>
      </c>
      <c r="Q53" s="76">
        <v>390.0934409870271</v>
      </c>
      <c r="R53" s="75">
        <v>226.79851220175996</v>
      </c>
      <c r="S53" s="75">
        <v>-247.21037829991835</v>
      </c>
      <c r="T53" s="75">
        <v>247.21037829991835</v>
      </c>
      <c r="U53" s="76">
        <v>0</v>
      </c>
      <c r="V53" s="76">
        <v>525</v>
      </c>
      <c r="W53" s="77">
        <v>1365</v>
      </c>
      <c r="X53" s="77">
        <v>768.9565</v>
      </c>
      <c r="Y53" s="77">
        <v>776.646065</v>
      </c>
      <c r="Z53" s="78">
        <v>3</v>
      </c>
      <c r="AA53" s="79" t="s">
        <v>104</v>
      </c>
      <c r="AB53" s="1">
        <v>7</v>
      </c>
    </row>
    <row r="54" spans="1:28" ht="12.75">
      <c r="A54" s="58" t="s">
        <v>41</v>
      </c>
      <c r="B54" s="34">
        <v>45</v>
      </c>
      <c r="C54" s="35" t="s">
        <v>122</v>
      </c>
      <c r="D54" s="34">
        <v>341</v>
      </c>
      <c r="E54" s="34" t="s">
        <v>42</v>
      </c>
      <c r="F54" s="36">
        <v>0.51955</v>
      </c>
      <c r="G54" s="34">
        <v>317.51791708246395</v>
      </c>
      <c r="H54" s="36">
        <v>-337.92978318062234</v>
      </c>
      <c r="I54" s="34">
        <v>-337.92978318062234</v>
      </c>
      <c r="J54" s="34">
        <v>0</v>
      </c>
      <c r="K54" s="34">
        <v>700</v>
      </c>
      <c r="L54" s="36">
        <v>231.33448244579515</v>
      </c>
      <c r="M54" s="34">
        <v>249.47836342193594</v>
      </c>
      <c r="N54" s="34">
        <v>-256.28231878798874</v>
      </c>
      <c r="O54" s="34">
        <v>0</v>
      </c>
      <c r="P54" s="36">
        <v>550</v>
      </c>
      <c r="Q54" s="36">
        <v>566.9962805043999</v>
      </c>
      <c r="R54" s="34">
        <v>319.78590220448154</v>
      </c>
      <c r="S54" s="34">
        <v>-353.80567903474554</v>
      </c>
      <c r="T54" s="34">
        <v>353.80567903474554</v>
      </c>
      <c r="U54" s="36">
        <v>0</v>
      </c>
      <c r="V54" s="36">
        <v>780</v>
      </c>
      <c r="W54" s="37">
        <v>2030</v>
      </c>
      <c r="X54" s="37">
        <v>1054.6865</v>
      </c>
      <c r="Y54" s="37">
        <v>1112.6942575</v>
      </c>
      <c r="Z54" s="38">
        <v>3</v>
      </c>
      <c r="AA54" s="57" t="s">
        <v>43</v>
      </c>
      <c r="AB54" s="1">
        <v>7</v>
      </c>
    </row>
    <row r="55" spans="1:28" ht="12.75">
      <c r="A55" s="59"/>
      <c r="B55" s="60"/>
      <c r="C55" s="60"/>
      <c r="D55" s="60"/>
      <c r="E55" s="60"/>
      <c r="F55" s="61"/>
      <c r="G55" s="60"/>
      <c r="H55" s="61"/>
      <c r="I55" s="60"/>
      <c r="J55" s="60"/>
      <c r="K55" s="60"/>
      <c r="L55" s="61"/>
      <c r="M55" s="60"/>
      <c r="N55" s="60"/>
      <c r="O55" s="60"/>
      <c r="P55" s="61"/>
      <c r="Q55" s="61"/>
      <c r="R55" s="60"/>
      <c r="S55" s="60"/>
      <c r="T55" s="60"/>
      <c r="U55" s="61"/>
      <c r="V55" s="61"/>
      <c r="W55" s="62"/>
      <c r="X55" s="62"/>
      <c r="Y55" s="62"/>
      <c r="Z55" s="63"/>
      <c r="AA55" s="64"/>
      <c r="AB55" s="1">
        <v>7</v>
      </c>
    </row>
    <row r="56" spans="1:29" ht="12.75">
      <c r="A56" s="73" t="s">
        <v>103</v>
      </c>
      <c r="B56" s="60"/>
      <c r="C56" s="60"/>
      <c r="D56" s="60"/>
      <c r="E56" s="60"/>
      <c r="F56" s="61"/>
      <c r="G56" s="60"/>
      <c r="H56" s="61"/>
      <c r="I56" s="60"/>
      <c r="J56" s="60"/>
      <c r="K56" s="60"/>
      <c r="L56" s="61"/>
      <c r="M56" s="60"/>
      <c r="N56" s="60"/>
      <c r="O56" s="60"/>
      <c r="P56" s="61"/>
      <c r="Q56" s="61"/>
      <c r="R56" s="60"/>
      <c r="S56" s="60"/>
      <c r="T56" s="60"/>
      <c r="U56" s="61"/>
      <c r="V56" s="61"/>
      <c r="W56" s="62"/>
      <c r="X56" s="62"/>
      <c r="Y56" s="62"/>
      <c r="Z56" s="63"/>
      <c r="AA56" s="64"/>
      <c r="AB56" s="1">
        <v>7</v>
      </c>
      <c r="AC56" s="1" t="s">
        <v>33</v>
      </c>
    </row>
    <row r="57" spans="1:28" ht="12.75">
      <c r="A57" s="59" t="s">
        <v>87</v>
      </c>
      <c r="B57" s="60">
        <v>31</v>
      </c>
      <c r="C57" s="60" t="s">
        <v>77</v>
      </c>
      <c r="D57" s="60">
        <v>238</v>
      </c>
      <c r="E57" s="60">
        <v>242</v>
      </c>
      <c r="F57" s="61">
        <v>0.5655</v>
      </c>
      <c r="G57" s="60">
        <v>-875</v>
      </c>
      <c r="H57" s="61">
        <v>-875</v>
      </c>
      <c r="I57" s="60">
        <v>-915</v>
      </c>
      <c r="J57" s="60"/>
      <c r="K57" s="60">
        <v>0</v>
      </c>
      <c r="L57" s="61">
        <v>775</v>
      </c>
      <c r="M57" s="60">
        <v>810</v>
      </c>
      <c r="N57" s="60">
        <v>-830</v>
      </c>
      <c r="O57" s="60"/>
      <c r="P57" s="61">
        <v>810</v>
      </c>
      <c r="Q57" s="61">
        <v>0</v>
      </c>
      <c r="R57" s="60">
        <v>725</v>
      </c>
      <c r="S57" s="60">
        <v>-760</v>
      </c>
      <c r="T57" s="60">
        <v>-760</v>
      </c>
      <c r="U57" s="61"/>
      <c r="V57" s="61">
        <v>725</v>
      </c>
      <c r="W57" s="62">
        <v>0</v>
      </c>
      <c r="X57" s="62">
        <v>0</v>
      </c>
      <c r="Y57" s="62">
        <v>0</v>
      </c>
      <c r="Z57" s="63">
        <v>1</v>
      </c>
      <c r="AA57" s="64">
        <v>0</v>
      </c>
      <c r="AB57" s="1">
        <v>7</v>
      </c>
    </row>
    <row r="58" spans="1:27" ht="12.75">
      <c r="A58" s="59" t="s">
        <v>65</v>
      </c>
      <c r="B58" s="60">
        <v>43</v>
      </c>
      <c r="C58" s="60" t="s">
        <v>63</v>
      </c>
      <c r="D58" s="60">
        <v>240.5</v>
      </c>
      <c r="E58" s="60">
        <v>242</v>
      </c>
      <c r="F58" s="61">
        <v>0.5638</v>
      </c>
      <c r="G58" s="60">
        <v>-600</v>
      </c>
      <c r="H58" s="61">
        <v>650</v>
      </c>
      <c r="I58" s="60">
        <v>-720</v>
      </c>
      <c r="J58" s="60"/>
      <c r="K58" s="60">
        <v>650</v>
      </c>
      <c r="L58" s="61">
        <v>-550</v>
      </c>
      <c r="M58" s="60">
        <v>-550</v>
      </c>
      <c r="N58" s="60">
        <v>-565</v>
      </c>
      <c r="O58" s="60"/>
      <c r="P58" s="61">
        <v>0</v>
      </c>
      <c r="Q58" s="61">
        <v>0</v>
      </c>
      <c r="R58" s="60">
        <v>0</v>
      </c>
      <c r="S58" s="60"/>
      <c r="T58" s="60"/>
      <c r="U58" s="61"/>
      <c r="V58" s="61">
        <v>0</v>
      </c>
      <c r="W58" s="62">
        <v>0</v>
      </c>
      <c r="X58" s="62">
        <v>0</v>
      </c>
      <c r="Y58" s="62">
        <v>0</v>
      </c>
      <c r="Z58" s="63">
        <v>3</v>
      </c>
      <c r="AA58" s="64">
        <v>0</v>
      </c>
    </row>
    <row r="59" spans="1:27" ht="12.75">
      <c r="A59" s="59" t="s">
        <v>58</v>
      </c>
      <c r="B59" s="60">
        <v>19</v>
      </c>
      <c r="C59" s="60" t="s">
        <v>59</v>
      </c>
      <c r="D59" s="60">
        <v>178.5</v>
      </c>
      <c r="E59" s="60">
        <v>181</v>
      </c>
      <c r="F59" s="61">
        <v>0.65235</v>
      </c>
      <c r="G59" s="60">
        <v>500</v>
      </c>
      <c r="H59" s="61">
        <v>545</v>
      </c>
      <c r="I59" s="60">
        <v>-590</v>
      </c>
      <c r="J59" s="60"/>
      <c r="K59" s="60">
        <v>545</v>
      </c>
      <c r="L59" s="61">
        <v>-320</v>
      </c>
      <c r="M59" s="60">
        <v>-320</v>
      </c>
      <c r="N59" s="60">
        <v>-320</v>
      </c>
      <c r="O59" s="60"/>
      <c r="P59" s="61">
        <v>0</v>
      </c>
      <c r="Q59" s="61">
        <v>0</v>
      </c>
      <c r="R59" s="60">
        <v>0</v>
      </c>
      <c r="S59" s="60"/>
      <c r="T59" s="60"/>
      <c r="U59" s="61"/>
      <c r="V59" s="61">
        <v>0</v>
      </c>
      <c r="W59" s="62">
        <v>0</v>
      </c>
      <c r="X59" s="62">
        <v>0</v>
      </c>
      <c r="Y59" s="62">
        <v>0</v>
      </c>
      <c r="Z59" s="63">
        <v>1</v>
      </c>
      <c r="AA59" s="64">
        <v>0</v>
      </c>
    </row>
    <row r="60" spans="1:28" ht="13.5" thickBot="1">
      <c r="A60" s="80" t="s">
        <v>47</v>
      </c>
      <c r="B60" s="81">
        <v>40</v>
      </c>
      <c r="C60" s="81" t="s">
        <v>45</v>
      </c>
      <c r="D60" s="81">
        <v>268.5</v>
      </c>
      <c r="E60" s="81">
        <v>275</v>
      </c>
      <c r="F60" s="82">
        <v>0.54905</v>
      </c>
      <c r="G60" s="81">
        <v>-660</v>
      </c>
      <c r="H60" s="82">
        <v>-660</v>
      </c>
      <c r="I60" s="81">
        <v>-660</v>
      </c>
      <c r="J60" s="81"/>
      <c r="K60" s="81">
        <v>0</v>
      </c>
      <c r="L60" s="82">
        <v>0</v>
      </c>
      <c r="M60" s="81"/>
      <c r="N60" s="81"/>
      <c r="O60" s="81"/>
      <c r="P60" s="82">
        <v>0</v>
      </c>
      <c r="Q60" s="82">
        <v>0</v>
      </c>
      <c r="R60" s="81">
        <v>0</v>
      </c>
      <c r="S60" s="81"/>
      <c r="T60" s="81"/>
      <c r="U60" s="82"/>
      <c r="V60" s="82">
        <v>0</v>
      </c>
      <c r="W60" s="83">
        <v>0</v>
      </c>
      <c r="X60" s="83">
        <v>0</v>
      </c>
      <c r="Y60" s="83">
        <v>0</v>
      </c>
      <c r="Z60" s="84">
        <v>1</v>
      </c>
      <c r="AA60" s="85">
        <v>0</v>
      </c>
      <c r="AB60" s="1">
        <v>0</v>
      </c>
    </row>
    <row r="61" ht="13.5" thickTop="1">
      <c r="AB61" s="1">
        <v>0</v>
      </c>
    </row>
    <row r="62" ht="12.75">
      <c r="AB62" s="1">
        <v>0</v>
      </c>
    </row>
    <row r="63" ht="12.75">
      <c r="AB63" s="1">
        <v>0</v>
      </c>
    </row>
  </sheetData>
  <sheetProtection/>
  <conditionalFormatting sqref="R34:U34 E34:P34 R1:U3 G1:J3 L1:O3">
    <cfRule type="cellIs" priority="1" dxfId="0" operator="equal" stopIfTrue="1">
      <formula>#REF!</formula>
    </cfRule>
  </conditionalFormatting>
  <conditionalFormatting sqref="H1:K3 E1:F3 M1:P3">
    <cfRule type="cellIs" priority="2" dxfId="0" operator="equal" stopIfTrue="1">
      <formula>#REF!</formula>
    </cfRule>
  </conditionalFormatting>
  <printOptions horizontalCentered="1" verticalCentered="1"/>
  <pageMargins left="0.25" right="0.25" top="0.5" bottom="0.5" header="0.5" footer="0.5"/>
  <pageSetup horizontalDpi="600" verticalDpi="600" orientation="landscape" scale="95" r:id="rId1"/>
  <headerFooter alignWithMargins="0">
    <oddHeader>&amp;COrlando Barbell APF/AAPF Florida State Championship
Full Power Results
2/19/11
</oddHeader>
  </headerFooter>
  <rowBreaks count="1" manualBreakCount="1">
    <brk id="35" max="255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1" width="21.00390625" style="19" bestFit="1" customWidth="1"/>
    <col min="2" max="2" width="4.57421875" style="11" bestFit="1" customWidth="1"/>
    <col min="3" max="3" width="11.00390625" style="11" bestFit="1" customWidth="1"/>
    <col min="4" max="4" width="8.7109375" style="11" hidden="1" customWidth="1"/>
    <col min="5" max="5" width="6.140625" style="11" bestFit="1" customWidth="1"/>
    <col min="6" max="18" width="0" style="11" hidden="1" customWidth="1"/>
    <col min="19" max="19" width="9.140625" style="11" customWidth="1"/>
    <col min="20" max="24" width="0" style="11" hidden="1" customWidth="1"/>
    <col min="25" max="26" width="9.140625" style="11" customWidth="1"/>
    <col min="27" max="29" width="0" style="11" hidden="1" customWidth="1"/>
    <col min="30" max="30" width="12.421875" style="11" bestFit="1" customWidth="1"/>
    <col min="31" max="33" width="0" style="24" hidden="1" customWidth="1"/>
    <col min="34" max="16384" width="9.140625" style="24" customWidth="1"/>
  </cols>
  <sheetData>
    <row r="1" spans="1:30" ht="26.25" thickTop="1">
      <c r="A1" s="135" t="s">
        <v>0</v>
      </c>
      <c r="B1" s="136" t="s">
        <v>1</v>
      </c>
      <c r="C1" s="136" t="s">
        <v>2</v>
      </c>
      <c r="D1" s="136" t="s">
        <v>132</v>
      </c>
      <c r="E1" s="136" t="str">
        <f>IF(D1="BWt (Kg)","WtCls (Kg)","WtCls (Lb)")</f>
        <v>WtCls (Lb)</v>
      </c>
      <c r="F1" s="137">
        <f>'[1]Setup'!I23</f>
        <v>0</v>
      </c>
      <c r="G1" s="128" t="s">
        <v>128</v>
      </c>
      <c r="H1" s="127" t="s">
        <v>129</v>
      </c>
      <c r="I1" s="129" t="s">
        <v>6</v>
      </c>
      <c r="J1" s="129" t="s">
        <v>7</v>
      </c>
      <c r="K1" s="129" t="s">
        <v>8</v>
      </c>
      <c r="L1" s="129" t="s">
        <v>9</v>
      </c>
      <c r="M1" s="128" t="s">
        <v>10</v>
      </c>
      <c r="N1" s="130" t="s">
        <v>130</v>
      </c>
      <c r="O1" s="129" t="s">
        <v>11</v>
      </c>
      <c r="P1" s="129" t="s">
        <v>12</v>
      </c>
      <c r="Q1" s="129" t="s">
        <v>13</v>
      </c>
      <c r="R1" s="138" t="s">
        <v>14</v>
      </c>
      <c r="S1" s="136" t="s">
        <v>15</v>
      </c>
      <c r="T1" s="127" t="s">
        <v>16</v>
      </c>
      <c r="U1" s="129" t="s">
        <v>17</v>
      </c>
      <c r="V1" s="129" t="s">
        <v>18</v>
      </c>
      <c r="W1" s="129" t="s">
        <v>19</v>
      </c>
      <c r="X1" s="138" t="s">
        <v>20</v>
      </c>
      <c r="Y1" s="139" t="s">
        <v>21</v>
      </c>
      <c r="Z1" s="101" t="s">
        <v>22</v>
      </c>
      <c r="AA1" s="102" t="s">
        <v>23</v>
      </c>
      <c r="AB1" s="102" t="s">
        <v>24</v>
      </c>
      <c r="AC1" s="103" t="s">
        <v>25</v>
      </c>
      <c r="AD1" s="104" t="s">
        <v>26</v>
      </c>
    </row>
    <row r="2" spans="1:30" ht="15">
      <c r="A2" s="105" t="s">
        <v>106</v>
      </c>
      <c r="B2" s="13"/>
      <c r="C2" s="13"/>
      <c r="D2" s="13"/>
      <c r="E2" s="13"/>
      <c r="F2" s="131"/>
      <c r="G2" s="13"/>
      <c r="H2" s="13"/>
      <c r="I2" s="15"/>
      <c r="J2" s="15"/>
      <c r="K2" s="15"/>
      <c r="L2" s="15"/>
      <c r="M2" s="13"/>
      <c r="N2" s="132"/>
      <c r="O2" s="15"/>
      <c r="P2" s="15"/>
      <c r="Q2" s="15"/>
      <c r="R2" s="15"/>
      <c r="S2" s="13"/>
      <c r="T2" s="13"/>
      <c r="U2" s="15"/>
      <c r="V2" s="15"/>
      <c r="W2" s="15"/>
      <c r="X2" s="15"/>
      <c r="Y2" s="15"/>
      <c r="Z2" s="16"/>
      <c r="AA2" s="17"/>
      <c r="AB2" s="17"/>
      <c r="AC2" s="18"/>
      <c r="AD2" s="53"/>
    </row>
    <row r="3" spans="1:30" ht="12.75">
      <c r="A3" s="106" t="s">
        <v>141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107"/>
    </row>
    <row r="4" spans="1:30" ht="12.75">
      <c r="A4" s="56" t="s">
        <v>127</v>
      </c>
      <c r="B4" s="29"/>
      <c r="C4" s="29"/>
      <c r="D4" s="29"/>
      <c r="E4" s="30"/>
      <c r="F4" s="30"/>
      <c r="G4" s="29"/>
      <c r="H4" s="29"/>
      <c r="I4" s="31"/>
      <c r="J4" s="31"/>
      <c r="K4" s="31"/>
      <c r="L4" s="31"/>
      <c r="M4" s="32"/>
      <c r="N4" s="33"/>
      <c r="O4" s="31"/>
      <c r="P4" s="31"/>
      <c r="Q4" s="31"/>
      <c r="R4" s="31"/>
      <c r="S4" s="32"/>
      <c r="T4" s="32"/>
      <c r="U4" s="31"/>
      <c r="V4" s="31"/>
      <c r="W4" s="31"/>
      <c r="X4" s="31"/>
      <c r="Y4" s="32"/>
      <c r="Z4" s="32"/>
      <c r="AA4" s="93"/>
      <c r="AB4" s="93"/>
      <c r="AC4" s="94"/>
      <c r="AD4" s="108"/>
    </row>
    <row r="5" spans="1:30" ht="12.75">
      <c r="A5" s="58" t="s">
        <v>131</v>
      </c>
      <c r="B5" s="36">
        <v>23</v>
      </c>
      <c r="C5" s="36" t="s">
        <v>125</v>
      </c>
      <c r="D5" s="36">
        <v>197</v>
      </c>
      <c r="E5" s="36">
        <f>IF(OR(C5="",D5=""),"",IF(LEFT(C5,1)="M",VLOOKUP(D5,'[1]Setup'!$J$9:$K$23,2,TRUE),VLOOKUP(D5,'[1]Setup'!$L$9:$M$23,2,TRUE)))</f>
        <v>198</v>
      </c>
      <c r="F5" s="36" t="e">
        <f>IF(D5="",0,VLOOKUP(AJ30,'[1]DATA'!$L$2:$N$1910,IF(LEFT(C5,1)="F",3,2)))</f>
        <v>#N/A</v>
      </c>
      <c r="G5" s="36"/>
      <c r="H5" s="36"/>
      <c r="I5" s="36"/>
      <c r="J5" s="36"/>
      <c r="K5" s="36"/>
      <c r="L5" s="36"/>
      <c r="M5" s="36">
        <f>IF(MAX(CI30:CK30)&gt;0,MAX(ABS(I5)*CI30,ABS(J5)*CJ30,CK30*ABS(K5)),0)</f>
        <v>0</v>
      </c>
      <c r="N5" s="36"/>
      <c r="O5" s="36">
        <v>480</v>
      </c>
      <c r="P5" s="36">
        <v>500</v>
      </c>
      <c r="Q5" s="36">
        <v>-525</v>
      </c>
      <c r="R5" s="36"/>
      <c r="S5" s="36">
        <v>500</v>
      </c>
      <c r="T5" s="36">
        <f>IF(OR(M5=0,S5=0),0,M5+S5)</f>
        <v>0</v>
      </c>
      <c r="U5" s="36">
        <v>425</v>
      </c>
      <c r="V5" s="36">
        <v>500</v>
      </c>
      <c r="W5" s="36">
        <v>565</v>
      </c>
      <c r="X5" s="36"/>
      <c r="Y5" s="36">
        <v>565</v>
      </c>
      <c r="Z5" s="36">
        <v>1065</v>
      </c>
      <c r="AA5" s="36"/>
      <c r="AB5" s="36"/>
      <c r="AC5" s="36"/>
      <c r="AD5" s="109" t="s">
        <v>150</v>
      </c>
    </row>
    <row r="6" spans="1:33" ht="12.75">
      <c r="A6" s="58" t="s">
        <v>139</v>
      </c>
      <c r="B6" s="36">
        <v>39</v>
      </c>
      <c r="C6" s="36" t="s">
        <v>109</v>
      </c>
      <c r="D6" s="36">
        <v>147.5</v>
      </c>
      <c r="E6" s="36">
        <f>IF(OR(C6="",D6=""),"",IF(LEFT(C6,1)="M",VLOOKUP(D6,'[1]Setup'!$J$9:$K$23,2,TRUE),VLOOKUP(D6,'[1]Setup'!$L$9:$M$23,2,TRUE)))</f>
        <v>148</v>
      </c>
      <c r="F6" s="36" t="e">
        <f>IF(D6="",0,VLOOKUP(AJ30,'[1]DATA'!$L$2:$N$1910,IF(LEFT(C6,1)="F",3,2)))</f>
        <v>#N/A</v>
      </c>
      <c r="G6" s="36"/>
      <c r="H6" s="36"/>
      <c r="I6" s="36"/>
      <c r="J6" s="36"/>
      <c r="K6" s="36"/>
      <c r="L6" s="36"/>
      <c r="M6" s="36">
        <f>IF(MAX(CI30:CK30)&gt;0,MAX(ABS(I6)*CI30,ABS(J6)*CJ30,CK30*ABS(K6)),0)</f>
        <v>0</v>
      </c>
      <c r="N6" s="36"/>
      <c r="O6" s="36">
        <v>305</v>
      </c>
      <c r="P6" s="36">
        <v>325</v>
      </c>
      <c r="Q6" s="36">
        <v>-340</v>
      </c>
      <c r="R6" s="36"/>
      <c r="S6" s="36">
        <v>325</v>
      </c>
      <c r="T6" s="36">
        <f>IF(OR(M6=0,S6=0),0,M6+S6)</f>
        <v>0</v>
      </c>
      <c r="U6" s="36">
        <v>400</v>
      </c>
      <c r="V6" s="36">
        <v>-425</v>
      </c>
      <c r="W6" s="36">
        <v>450</v>
      </c>
      <c r="X6" s="36"/>
      <c r="Y6" s="36">
        <v>450</v>
      </c>
      <c r="Z6" s="36">
        <v>775</v>
      </c>
      <c r="AA6" s="36" t="e">
        <f>IF(OR(D6="",Z6=0),0,Z6*F6)</f>
        <v>#N/A</v>
      </c>
      <c r="AB6" s="36">
        <f>IF(OR(Z6=0,B6="",AND(B6&lt;40,B6&gt;22)),0,VLOOKUP($D6,'[1]DATA'!$A$2:$B$53,2,TRUE)*AA6)</f>
        <v>0</v>
      </c>
      <c r="AC6" s="36" t="e">
        <f ca="1">IF(C6="","",OFFSET('[1]Setup'!$Q$1,MATCH(C6,'[1]Setup'!M:M,0)-1,0))</f>
        <v>#N/A</v>
      </c>
      <c r="AD6" s="109" t="s">
        <v>151</v>
      </c>
      <c r="AE6" s="25"/>
      <c r="AF6" s="22"/>
      <c r="AG6" s="23"/>
    </row>
    <row r="7" spans="1:33" ht="12.75">
      <c r="A7" s="114" t="s">
        <v>138</v>
      </c>
      <c r="B7" s="29">
        <v>23</v>
      </c>
      <c r="C7" s="29" t="s">
        <v>111</v>
      </c>
      <c r="D7" s="29">
        <v>298</v>
      </c>
      <c r="E7" s="30">
        <v>308</v>
      </c>
      <c r="F7" s="30" t="e">
        <f>IF(D7="",0,VLOOKUP(AJ11,'[1]DATA'!$L$2:$N$1910,IF(LEFT(C7,1)="F",3,2)))</f>
        <v>#N/A</v>
      </c>
      <c r="G7" s="29"/>
      <c r="H7" s="29"/>
      <c r="I7" s="31"/>
      <c r="J7" s="31"/>
      <c r="K7" s="31"/>
      <c r="L7" s="31"/>
      <c r="M7" s="32">
        <f>IF(MAX(CI11:CK11)&gt;0,MAX(ABS(I7)*CI11,ABS(J7)*CJ11,CK11*ABS(K7)),0)</f>
        <v>0</v>
      </c>
      <c r="N7" s="33"/>
      <c r="O7" s="31">
        <v>450</v>
      </c>
      <c r="P7" s="31">
        <v>-500</v>
      </c>
      <c r="Q7" s="31">
        <v>500</v>
      </c>
      <c r="R7" s="31"/>
      <c r="S7" s="32">
        <v>500</v>
      </c>
      <c r="T7" s="32">
        <f>IF(OR(M7=0,S7=0),0,M7+S7)</f>
        <v>0</v>
      </c>
      <c r="U7" s="31">
        <v>760</v>
      </c>
      <c r="V7" s="31">
        <v>830</v>
      </c>
      <c r="W7" s="31">
        <v>840</v>
      </c>
      <c r="X7" s="31"/>
      <c r="Y7" s="32">
        <v>840</v>
      </c>
      <c r="Z7" s="32">
        <v>1340</v>
      </c>
      <c r="AA7" s="93" t="e">
        <f>IF(OR(D7="",Z7=0),0,Z7*F7)</f>
        <v>#N/A</v>
      </c>
      <c r="AB7" s="93">
        <f>IF(OR(Z7=0,B7="",AND(B7&lt;40,B7&gt;22)),0,VLOOKUP($D7,'[1]DATA'!$A$2:$B$53,2,TRUE)*AA7)</f>
        <v>0</v>
      </c>
      <c r="AC7" s="94" t="e">
        <f ca="1">IF(C7="","",OFFSET('[1]Setup'!$Q$1,MATCH(C7,'[1]Setup'!M:M,0)-1,0))</f>
        <v>#N/A</v>
      </c>
      <c r="AD7" s="126" t="s">
        <v>152</v>
      </c>
      <c r="AE7" s="25"/>
      <c r="AF7" s="22"/>
      <c r="AG7" s="23"/>
    </row>
    <row r="8" spans="1:30" ht="12.75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2"/>
    </row>
    <row r="9" spans="1:30" ht="12.75">
      <c r="A9" s="113" t="s">
        <v>142</v>
      </c>
      <c r="B9" s="9"/>
      <c r="C9" s="9"/>
      <c r="D9" s="9"/>
      <c r="E9" s="9"/>
      <c r="F9" s="133"/>
      <c r="G9" s="9"/>
      <c r="H9" s="9"/>
      <c r="I9" s="40"/>
      <c r="J9" s="40"/>
      <c r="K9" s="40"/>
      <c r="L9" s="40"/>
      <c r="M9" s="9"/>
      <c r="N9" s="134"/>
      <c r="O9" s="40"/>
      <c r="P9" s="40"/>
      <c r="Q9" s="40"/>
      <c r="R9" s="40"/>
      <c r="S9" s="9"/>
      <c r="T9" s="9"/>
      <c r="U9" s="40"/>
      <c r="V9" s="40"/>
      <c r="W9" s="40"/>
      <c r="X9" s="40"/>
      <c r="Y9" s="40"/>
      <c r="Z9" s="41"/>
      <c r="AA9" s="42"/>
      <c r="AB9" s="42"/>
      <c r="AC9" s="43"/>
      <c r="AD9" s="55"/>
    </row>
    <row r="10" spans="1:33" ht="12.75">
      <c r="A10" s="56" t="s">
        <v>126</v>
      </c>
      <c r="B10" s="13"/>
      <c r="C10" s="13"/>
      <c r="D10" s="13"/>
      <c r="E10" s="13"/>
      <c r="F10" s="131"/>
      <c r="G10" s="13"/>
      <c r="H10" s="13"/>
      <c r="I10" s="15"/>
      <c r="J10" s="15"/>
      <c r="K10" s="15"/>
      <c r="L10" s="15"/>
      <c r="M10" s="13"/>
      <c r="N10" s="132"/>
      <c r="O10" s="15"/>
      <c r="P10" s="15"/>
      <c r="Q10" s="15"/>
      <c r="R10" s="15"/>
      <c r="S10" s="13"/>
      <c r="T10" s="13"/>
      <c r="U10" s="15"/>
      <c r="V10" s="15"/>
      <c r="W10" s="15"/>
      <c r="X10" s="15"/>
      <c r="Y10" s="15"/>
      <c r="Z10" s="16"/>
      <c r="AA10" s="17"/>
      <c r="AB10" s="17"/>
      <c r="AC10" s="18"/>
      <c r="AD10" s="53"/>
      <c r="AE10" s="24" t="e">
        <f>IF(OR(Z6=0),0,VLOOKUP(AT30,'[1]Setup'!$S$6:$T$15,2,TRUE))</f>
        <v>#N/A</v>
      </c>
      <c r="AG10" s="24" t="s">
        <v>134</v>
      </c>
    </row>
    <row r="11" spans="1:30" ht="12.75">
      <c r="A11" s="114" t="s">
        <v>133</v>
      </c>
      <c r="B11" s="29">
        <v>46</v>
      </c>
      <c r="C11" s="29" t="s">
        <v>143</v>
      </c>
      <c r="D11" s="29">
        <v>144</v>
      </c>
      <c r="E11" s="30">
        <f>IF(OR(C11="",D11=""),"",IF(LEFT(C11,1)="M",VLOOKUP(D11,'[1]Setup'!$J$9:$K$23,2,TRUE),VLOOKUP(D11,'[1]Setup'!$L$9:$M$23,2,TRUE)))</f>
        <v>148</v>
      </c>
      <c r="F11" s="30" t="e">
        <f>IF(D11="",0,VLOOKUP(AJ28,'[1]DATA'!$L$2:$N$1910,IF(LEFT(C11,1)="F",3,2)))</f>
        <v>#N/A</v>
      </c>
      <c r="G11" s="29"/>
      <c r="H11" s="29"/>
      <c r="I11" s="31">
        <v>0</v>
      </c>
      <c r="J11" s="31"/>
      <c r="K11" s="31"/>
      <c r="L11" s="31"/>
      <c r="M11" s="32">
        <f>IF(MAX(CI28:CK28)&gt;0,MAX(ABS(I11)*CI28,ABS(J11)*CJ28,CK28*ABS(K11)),0)</f>
        <v>0</v>
      </c>
      <c r="N11" s="33"/>
      <c r="O11" s="31">
        <v>140</v>
      </c>
      <c r="P11" s="31">
        <v>165</v>
      </c>
      <c r="Q11" s="31">
        <v>-175</v>
      </c>
      <c r="R11" s="31"/>
      <c r="S11" s="32">
        <v>165</v>
      </c>
      <c r="T11" s="32">
        <f>IF(OR(M11=0,S11=0),0,M11+S11)</f>
        <v>0</v>
      </c>
      <c r="U11" s="31">
        <v>275</v>
      </c>
      <c r="V11" s="31">
        <v>300</v>
      </c>
      <c r="W11" s="31">
        <v>-320</v>
      </c>
      <c r="X11" s="31"/>
      <c r="Y11" s="32">
        <v>300</v>
      </c>
      <c r="Z11" s="32">
        <v>465</v>
      </c>
      <c r="AA11" s="93" t="e">
        <f>IF(OR(D11="",Z11=0),0,Z11*F11)</f>
        <v>#N/A</v>
      </c>
      <c r="AB11" s="93" t="e">
        <f>IF(OR(Z11=0,B11="",AND(B11&lt;40,B11&gt;22)),0,VLOOKUP($D11,'[1]DATA'!$A$2:$B$53,2,TRUE)*AA11)</f>
        <v>#N/A</v>
      </c>
      <c r="AC11" s="94" t="e">
        <f ca="1">IF(C11="","",OFFSET('[1]Setup'!$Q$1,MATCH(C11,'[1]Setup'!M:M,0)-1,0))</f>
        <v>#N/A</v>
      </c>
      <c r="AD11" s="64" t="s">
        <v>140</v>
      </c>
    </row>
    <row r="12" spans="1:30" ht="12.75">
      <c r="A12" s="114"/>
      <c r="B12" s="29"/>
      <c r="C12" s="29"/>
      <c r="D12" s="29"/>
      <c r="E12" s="30"/>
      <c r="F12" s="30"/>
      <c r="G12" s="29"/>
      <c r="H12" s="29"/>
      <c r="I12" s="31"/>
      <c r="J12" s="31"/>
      <c r="K12" s="31"/>
      <c r="L12" s="31"/>
      <c r="M12" s="32"/>
      <c r="N12" s="33"/>
      <c r="O12" s="31"/>
      <c r="P12" s="31"/>
      <c r="Q12" s="31"/>
      <c r="R12" s="31"/>
      <c r="S12" s="32"/>
      <c r="T12" s="32"/>
      <c r="U12" s="31"/>
      <c r="V12" s="31"/>
      <c r="W12" s="31"/>
      <c r="X12" s="31"/>
      <c r="Y12" s="32"/>
      <c r="Z12" s="32"/>
      <c r="AA12" s="93"/>
      <c r="AB12" s="93"/>
      <c r="AC12" s="94"/>
      <c r="AD12" s="64"/>
    </row>
    <row r="13" spans="1:30" ht="12.75">
      <c r="A13" s="56" t="s">
        <v>127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109"/>
    </row>
    <row r="14" spans="1:30" ht="12.75">
      <c r="A14" s="58" t="s">
        <v>92</v>
      </c>
      <c r="B14" s="36">
        <v>28</v>
      </c>
      <c r="C14" s="36" t="s">
        <v>143</v>
      </c>
      <c r="D14" s="36">
        <v>198</v>
      </c>
      <c r="E14" s="36">
        <v>198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2">
        <v>280</v>
      </c>
      <c r="T14" s="32" t="e">
        <f>IF(OR(#REF!=0,S14=0),0,#REF!+S14)</f>
        <v>#REF!</v>
      </c>
      <c r="U14" s="92">
        <v>450</v>
      </c>
      <c r="V14" s="92">
        <v>475</v>
      </c>
      <c r="W14" s="92">
        <v>485</v>
      </c>
      <c r="X14" s="31"/>
      <c r="Y14" s="32">
        <v>485</v>
      </c>
      <c r="Z14" s="32">
        <v>765</v>
      </c>
      <c r="AA14" s="93" t="e">
        <f>IF(OR(#REF!="",Z14=0),0,Z14*#REF!)</f>
        <v>#REF!</v>
      </c>
      <c r="AB14" s="93" t="e">
        <f>IF(OR(Z14=0,#REF!="",AND(#REF!&lt;40,#REF!&gt;22)),0,VLOOKUP(#REF!,'[1]DATA'!$A$2:$B$53,2,TRUE)*AA14)</f>
        <v>#REF!</v>
      </c>
      <c r="AC14" s="94" t="e">
        <f ca="1">IF(#REF!="","",OFFSET('[1]Setup'!$Q$1,MATCH(#REF!,'[1]Setup'!M:M,0)-1,0))</f>
        <v>#REF!</v>
      </c>
      <c r="AD14" s="109" t="s">
        <v>93</v>
      </c>
    </row>
    <row r="15" spans="1:30" ht="12.75">
      <c r="A15" s="58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2"/>
      <c r="T15" s="32"/>
      <c r="U15" s="92"/>
      <c r="V15" s="92"/>
      <c r="W15" s="92"/>
      <c r="X15" s="31"/>
      <c r="Y15" s="32"/>
      <c r="Z15" s="32"/>
      <c r="AA15" s="93"/>
      <c r="AB15" s="93"/>
      <c r="AC15" s="94"/>
      <c r="AD15" s="109"/>
    </row>
    <row r="16" spans="1:33" ht="15">
      <c r="A16" s="74" t="s">
        <v>105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109"/>
      <c r="AE16" s="95" t="e">
        <f>IF(OR(#REF!=0),0,VLOOKUP(AT16,'[1]Setup'!$S$6:$T$15,2,TRUE))</f>
        <v>#REF!</v>
      </c>
      <c r="AF16" s="26"/>
      <c r="AG16" s="21" t="s">
        <v>134</v>
      </c>
    </row>
    <row r="17" spans="1:33" ht="12.75">
      <c r="A17" s="106" t="s">
        <v>141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107"/>
      <c r="AE17" s="95"/>
      <c r="AF17" s="26"/>
      <c r="AG17" s="21"/>
    </row>
    <row r="18" spans="1:33" ht="12.75">
      <c r="A18" s="56" t="s">
        <v>127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109"/>
      <c r="AE18" s="95"/>
      <c r="AF18" s="26"/>
      <c r="AG18" s="21"/>
    </row>
    <row r="19" spans="1:30" ht="12.75">
      <c r="A19" s="58" t="s">
        <v>136</v>
      </c>
      <c r="B19" s="36">
        <v>16</v>
      </c>
      <c r="C19" s="36" t="s">
        <v>147</v>
      </c>
      <c r="D19" s="36">
        <v>197.5</v>
      </c>
      <c r="E19" s="36">
        <f>IF(OR(C19="",D19=""),"",IF(LEFT(C19,1)="M",VLOOKUP(D19,'[1]Setup'!$J$9:$K$23,2,TRUE),VLOOKUP(D19,'[1]Setup'!$L$9:$M$23,2,TRUE)))</f>
        <v>198</v>
      </c>
      <c r="F19" s="36" t="e">
        <f>IF(D19="",0,VLOOKUP(AJ32,'[1]DATA'!$L$2:$N$1910,IF(LEFT(C19,1)="F",3,2)))</f>
        <v>#N/A</v>
      </c>
      <c r="G19" s="36"/>
      <c r="H19" s="36"/>
      <c r="I19" s="36"/>
      <c r="J19" s="36"/>
      <c r="K19" s="36"/>
      <c r="L19" s="36"/>
      <c r="M19" s="36">
        <f>IF(MAX(CI32:CK32)&gt;0,MAX(ABS(I19)*CI32,ABS(J19)*CJ32,CK32*ABS(K19)),0)</f>
        <v>0</v>
      </c>
      <c r="N19" s="36"/>
      <c r="O19" s="36">
        <v>335</v>
      </c>
      <c r="P19" s="36">
        <v>365</v>
      </c>
      <c r="Q19" s="36">
        <v>400</v>
      </c>
      <c r="R19" s="36"/>
      <c r="S19" s="36">
        <v>400</v>
      </c>
      <c r="T19" s="36">
        <f>IF(OR(M19=0,S19=0),0,M19+S19)</f>
        <v>0</v>
      </c>
      <c r="U19" s="36">
        <v>515</v>
      </c>
      <c r="V19" s="36">
        <v>565</v>
      </c>
      <c r="W19" s="36">
        <v>600</v>
      </c>
      <c r="X19" s="36"/>
      <c r="Y19" s="36">
        <v>600</v>
      </c>
      <c r="Z19" s="36">
        <v>1000</v>
      </c>
      <c r="AA19" s="36" t="e">
        <f>IF(OR(D19="",Z19=0),0,Z19*F19)</f>
        <v>#N/A</v>
      </c>
      <c r="AB19" s="36" t="e">
        <f>IF(OR(Z19=0,B19="",AND(B19&lt;40,B19&gt;22)),0,VLOOKUP($D19,'[1]DATA'!$A$2:$B$53,2,TRUE)*AA19)</f>
        <v>#N/A</v>
      </c>
      <c r="AC19" s="36" t="e">
        <f ca="1">IF(C19="","",OFFSET('[1]Setup'!$Q$1,MATCH(C19,'[1]Setup'!M:M,0)-1,0))</f>
        <v>#N/A</v>
      </c>
      <c r="AD19" s="109" t="s">
        <v>148</v>
      </c>
    </row>
    <row r="20" spans="1:30" ht="12.75">
      <c r="A20" s="58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109"/>
    </row>
    <row r="21" spans="1:30" ht="12.75">
      <c r="A21" s="123" t="s">
        <v>142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5"/>
    </row>
    <row r="22" spans="1:30" ht="12.75">
      <c r="A22" s="115" t="s">
        <v>127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2"/>
    </row>
    <row r="23" spans="1:33" ht="12.75">
      <c r="A23" s="114" t="s">
        <v>135</v>
      </c>
      <c r="B23" s="29">
        <v>26</v>
      </c>
      <c r="C23" s="29" t="s">
        <v>143</v>
      </c>
      <c r="D23" s="29">
        <v>272</v>
      </c>
      <c r="E23" s="30" t="str">
        <f>IF(OR(C23="",D23=""),"",IF(LEFT(C23,1)="M",VLOOKUP(D23,'[1]Setup'!$J$9:$K$23,2,TRUE),VLOOKUP(D23,'[1]Setup'!$L$9:$M$23,2,TRUE)))</f>
        <v>SHW</v>
      </c>
      <c r="F23" s="30" t="e">
        <f>IF(D23="",0,VLOOKUP(#REF!,'[1]DATA'!$L$2:$N$1910,IF(LEFT(C23,1)="F",3,2)))</f>
        <v>#REF!</v>
      </c>
      <c r="G23" s="29"/>
      <c r="H23" s="29"/>
      <c r="I23" s="31"/>
      <c r="J23" s="31"/>
      <c r="K23" s="31"/>
      <c r="L23" s="31"/>
      <c r="M23" s="32" t="e">
        <f>IF(MAX(#REF!)&gt;0,MAX(ABS(I23)*#REF!,ABS(J23)*#REF!,#REF!*ABS(K23)),0)</f>
        <v>#REF!</v>
      </c>
      <c r="N23" s="33"/>
      <c r="O23" s="31">
        <v>300</v>
      </c>
      <c r="P23" s="31">
        <v>320</v>
      </c>
      <c r="Q23" s="31">
        <v>-335</v>
      </c>
      <c r="R23" s="31"/>
      <c r="S23" s="32">
        <v>320</v>
      </c>
      <c r="T23" s="32" t="e">
        <f>IF(OR(M23=0,S23=0),0,M23+S23)</f>
        <v>#REF!</v>
      </c>
      <c r="U23" s="31">
        <v>365</v>
      </c>
      <c r="V23" s="31">
        <v>390</v>
      </c>
      <c r="W23" s="31">
        <v>430</v>
      </c>
      <c r="X23" s="31"/>
      <c r="Y23" s="32">
        <v>430</v>
      </c>
      <c r="Z23" s="32">
        <v>750</v>
      </c>
      <c r="AA23" s="93" t="e">
        <f>IF(OR(D23="",Z23=0),0,Z23*F23)</f>
        <v>#REF!</v>
      </c>
      <c r="AB23" s="93">
        <f>IF(OR(Z23=0,B23="",AND(B23&lt;40,B23&gt;22)),0,VLOOKUP($D23,'[1]DATA'!$A$2:$B$53,2,TRUE)*AA23)</f>
        <v>0</v>
      </c>
      <c r="AC23" s="94" t="e">
        <f ca="1">IF(C23="","",OFFSET('[1]Setup'!$Q$1,MATCH(C23,'[1]Setup'!M:M,0)-1,0))</f>
        <v>#N/A</v>
      </c>
      <c r="AD23" s="126" t="s">
        <v>149</v>
      </c>
      <c r="AE23" s="96"/>
      <c r="AF23" s="27"/>
      <c r="AG23" s="28"/>
    </row>
    <row r="24" spans="1:30" ht="13.5" thickBot="1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8"/>
    </row>
    <row r="25" ht="13.5" thickTop="1"/>
    <row r="26" spans="1:30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3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 t="e">
        <f>IF(OR(Z11=0),0,VLOOKUP(AT28,'[1]Setup'!$S$6:$T$15,2,TRUE))</f>
        <v>#N/A</v>
      </c>
      <c r="AF28" s="22"/>
      <c r="AG28" s="23" t="s">
        <v>134</v>
      </c>
    </row>
    <row r="29" spans="1:30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</sheetData>
  <sheetProtection/>
  <conditionalFormatting sqref="AA14:AA15 AA7">
    <cfRule type="expression" priority="1" dxfId="25" stopIfTrue="1">
      <formula>AND(AC7=2)</formula>
    </cfRule>
  </conditionalFormatting>
  <conditionalFormatting sqref="AB14:AB15 AB7">
    <cfRule type="expression" priority="2" dxfId="25" stopIfTrue="1">
      <formula>AND(AC7=3)</formula>
    </cfRule>
  </conditionalFormatting>
  <conditionalFormatting sqref="A7">
    <cfRule type="cellIs" priority="3" dxfId="4" operator="equal" stopIfTrue="1">
      <formula>#REF!</formula>
    </cfRule>
    <cfRule type="expression" priority="4" dxfId="12" stopIfTrue="1">
      <formula>AND($B7&lt;&gt;RIGHT(#REF!,1))</formula>
    </cfRule>
  </conditionalFormatting>
  <conditionalFormatting sqref="A11:A12">
    <cfRule type="cellIs" priority="5" dxfId="4" operator="equal" stopIfTrue="1">
      <formula>#REF!</formula>
    </cfRule>
    <cfRule type="expression" priority="6" dxfId="12" stopIfTrue="1">
      <formula>AND($B11&lt;&gt;RIGHT(#REF!,1))</formula>
    </cfRule>
  </conditionalFormatting>
  <conditionalFormatting sqref="Z14:Z15 Z7">
    <cfRule type="expression" priority="7" dxfId="4" stopIfTrue="1">
      <formula>AND(ROW(V7)=$A$23)</formula>
    </cfRule>
    <cfRule type="expression" priority="8" dxfId="25" stopIfTrue="1">
      <formula>AND(AC7=1)</formula>
    </cfRule>
  </conditionalFormatting>
  <conditionalFormatting sqref="I7:L7 O7:R7 U7:X7">
    <cfRule type="expression" priority="9" dxfId="7" stopIfTrue="1">
      <formula>AND(COLUMN(I7)=$A$11,ROW(I7)=$A$23)</formula>
    </cfRule>
    <cfRule type="cellIs" priority="10" dxfId="6" operator="lessThan" stopIfTrue="1">
      <formula>0</formula>
    </cfRule>
    <cfRule type="expression" priority="11" dxfId="5" stopIfTrue="1">
      <formula>OR(AND(ROW(I7)=$A$23,COLUMN(I7)&lt;$A$11,CI11=1),AND(ROW(I7)&lt;$A$23,COLUMN(I7)=$A$11,CI11=1))</formula>
    </cfRule>
  </conditionalFormatting>
  <conditionalFormatting sqref="S4 M11:N12 S7 S11:S12 M7:N7 M4:N4">
    <cfRule type="expression" priority="12" dxfId="4" stopIfTrue="1">
      <formula>AND(ROW(I4)=$A$23,COLUMN(I4)&lt;$A$11)</formula>
    </cfRule>
  </conditionalFormatting>
  <conditionalFormatting sqref="T7 T11:T12 T4">
    <cfRule type="expression" priority="13" dxfId="3" stopIfTrue="1">
      <formula>AND(ROW(P4)=$A$23,COLUMN(P4)&lt;$A$11)</formula>
    </cfRule>
  </conditionalFormatting>
  <conditionalFormatting sqref="Y7 Y11:Y12 Y14:Y15 Y4">
    <cfRule type="expression" priority="14" dxfId="4" stopIfTrue="1">
      <formula>AND(ROW(U4)=$A$23,$A$11&gt;21)</formula>
    </cfRule>
  </conditionalFormatting>
  <conditionalFormatting sqref="G11:H12 B11:D12 B4:D4 G4:H4">
    <cfRule type="expression" priority="15" dxfId="4" stopIfTrue="1">
      <formula>AND(ROW(B4)=$A$23)</formula>
    </cfRule>
    <cfRule type="expression" priority="16" dxfId="12" stopIfTrue="1">
      <formula>AND($B4&lt;&gt;RIGHT(#REF!,1))</formula>
    </cfRule>
  </conditionalFormatting>
  <conditionalFormatting sqref="O4:R4 U4:X4 Z4 I4:L4">
    <cfRule type="expression" priority="17" dxfId="7" stopIfTrue="1">
      <formula>AND(COLUMN(I4)=$A$11,ROW(I4)=$A$23)</formula>
    </cfRule>
    <cfRule type="cellIs" priority="18" dxfId="6" operator="lessThan" stopIfTrue="1">
      <formula>0</formula>
    </cfRule>
    <cfRule type="expression" priority="19" dxfId="5" stopIfTrue="1">
      <formula>OR(AND(ROW(I4)=$A$23,COLUMN(I4)&lt;$A$11,CI7=1),AND(ROW(I4)&lt;$A$23,COLUMN(I4)=$A$11,CI7=1))</formula>
    </cfRule>
  </conditionalFormatting>
  <conditionalFormatting sqref="G7:H7 B7:D7 AD7">
    <cfRule type="expression" priority="20" dxfId="4" stopIfTrue="1">
      <formula>AND(ROW(B7)=$A$23)</formula>
    </cfRule>
    <cfRule type="expression" priority="21" dxfId="12" stopIfTrue="1">
      <formula>AND($B7&lt;&gt;RIGHT(#REF!,1))</formula>
    </cfRule>
  </conditionalFormatting>
  <conditionalFormatting sqref="I11:L12 O11:R12 U11:X12 Z11:Z12">
    <cfRule type="expression" priority="22" dxfId="7" stopIfTrue="1">
      <formula>AND(COLUMN(I11)=$A$11,ROW(I11)=$A$23)</formula>
    </cfRule>
    <cfRule type="cellIs" priority="23" dxfId="6" operator="lessThan" stopIfTrue="1">
      <formula>0</formula>
    </cfRule>
    <cfRule type="expression" priority="24" dxfId="5" stopIfTrue="1">
      <formula>OR(AND(ROW(I11)=$A$23,COLUMN(I11)&lt;$A$11,CI28=1),AND(ROW(I11)&lt;$A$23,COLUMN(I11)=$A$11,CI28=1))</formula>
    </cfRule>
  </conditionalFormatting>
  <conditionalFormatting sqref="E11:F12 E7:F7 E4:F4">
    <cfRule type="expression" priority="25" dxfId="3" stopIfTrue="1">
      <formula>AND(ROW(E4)=$A$23)</formula>
    </cfRule>
  </conditionalFormatting>
  <conditionalFormatting sqref="U14:X15">
    <cfRule type="expression" priority="26" dxfId="7" stopIfTrue="1">
      <formula>AND(COLUMN(U14)=$A$11,ROW(U14)=$A$23)</formula>
    </cfRule>
    <cfRule type="cellIs" priority="27" dxfId="6" operator="lessThan" stopIfTrue="1">
      <formula>0</formula>
    </cfRule>
    <cfRule type="expression" priority="28" dxfId="5" stopIfTrue="1">
      <formula>OR(AND(ROW(U14)=$A$23,COLUMN(U14)&lt;$A$11,#REF!=1),AND(ROW(U14)&lt;$A$23,COLUMN(U14)=$A$11,#REF!=1))</formula>
    </cfRule>
  </conditionalFormatting>
  <conditionalFormatting sqref="S14:S15">
    <cfRule type="expression" priority="29" dxfId="4" stopIfTrue="1">
      <formula>AND(ROW(#REF!)=$A$23,COLUMN(#REF!)&lt;$A$11)</formula>
    </cfRule>
  </conditionalFormatting>
  <conditionalFormatting sqref="T14:T15">
    <cfRule type="expression" priority="30" dxfId="3" stopIfTrue="1">
      <formula>AND(ROW(#REF!)=$A$23,COLUMN(#REF!)&lt;$A$11)</formula>
    </cfRule>
  </conditionalFormatting>
  <conditionalFormatting sqref="I9:L10 O9:R10 U9:X10 I1:L2 O1:R2 U1:X2">
    <cfRule type="cellIs" priority="31" dxfId="0" operator="equal" stopIfTrue="1">
      <formula>$B$11</formula>
    </cfRule>
  </conditionalFormatting>
  <dataValidations count="6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J7:L7 V7:X7 P7:R7 V14:X15 V11:X12 P4:R4 P11:R12 J4:L4 J11:L12 V4:X4">
      <formula1>AND(MOD(J7,2.5)=0,J7&gt;=ABS(I7),J7&gt;I7)</formula1>
    </dataValidation>
    <dataValidation allowBlank="1" showInputMessage="1" showErrorMessage="1" prompt="Don't enter anything here, these are calculated automatically." sqref="T11:T12 E11:F12 T14:T15 Z14:AB15 AE23 AE16:AE18 E4:F4 T4 T7 E7:F7 Z7:AB7"/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C14:AC15 AC7">
      <formula1>"1,2,3"</formula1>
    </dataValidation>
    <dataValidation errorStyle="warning" type="custom" allowBlank="1" showInputMessage="1" showErrorMessage="1" error="Must be a multiple of 2.5 unless record attempt" sqref="O11:O12 I11:I12 U11:U12 U14:U15 U4 I7 O4 I4 O7 U7">
      <formula1>AND(MOD(O11,2.5)=0)</formula1>
    </dataValidation>
    <dataValidation type="list" allowBlank="1" showInputMessage="1" showErrorMessage="1" prompt="1st Character must be M or F to designate male/female to compute Wilks Coef.  Examples:  M-O = open male, F-M1 = female master" sqref="C11:C12 C4 AD7 C7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G16:AG18 AG23"/>
  </dataValidations>
  <printOptions horizontalCentered="1" verticalCentered="1"/>
  <pageMargins left="0.5" right="0.5" top="1" bottom="0.5" header="0.5" footer="0.5"/>
  <pageSetup horizontalDpi="600" verticalDpi="600" orientation="landscape" r:id="rId1"/>
  <headerFooter alignWithMargins="0">
    <oddHeader>&amp;COrlando Barbell APF/AAPF FL State Championship 
Push/Pull Results 
2/19/11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A1" sqref="A1:T6"/>
    </sheetView>
  </sheetViews>
  <sheetFormatPr defaultColWidth="9.140625" defaultRowHeight="12.75"/>
  <cols>
    <col min="1" max="1" width="14.00390625" style="0" bestFit="1" customWidth="1"/>
    <col min="2" max="2" width="4.57421875" style="0" bestFit="1" customWidth="1"/>
    <col min="3" max="3" width="5.421875" style="0" bestFit="1" customWidth="1"/>
    <col min="4" max="4" width="8.7109375" style="0" bestFit="1" customWidth="1"/>
    <col min="5" max="9" width="0" style="0" hidden="1" customWidth="1"/>
    <col min="11" max="16" width="0" style="0" hidden="1" customWidth="1"/>
    <col min="18" max="19" width="0" style="0" hidden="1" customWidth="1"/>
  </cols>
  <sheetData>
    <row r="1" spans="1:20" ht="27" thickBot="1" thickTop="1">
      <c r="A1" s="143" t="s">
        <v>0</v>
      </c>
      <c r="B1" s="144" t="s">
        <v>1</v>
      </c>
      <c r="C1" s="97" t="s">
        <v>2</v>
      </c>
      <c r="D1" s="145" t="s">
        <v>132</v>
      </c>
      <c r="E1" s="144" t="str">
        <f>IF(D1="BWt (Kg)","WtCls (Kg)","WtCls (Lb)")</f>
        <v>WtCls (Lb)</v>
      </c>
      <c r="F1" s="99" t="s">
        <v>11</v>
      </c>
      <c r="G1" s="99" t="s">
        <v>12</v>
      </c>
      <c r="H1" s="99" t="s">
        <v>13</v>
      </c>
      <c r="I1" s="99" t="s">
        <v>14</v>
      </c>
      <c r="J1" s="98" t="s">
        <v>15</v>
      </c>
      <c r="K1" s="98" t="s">
        <v>16</v>
      </c>
      <c r="L1" s="99" t="s">
        <v>17</v>
      </c>
      <c r="M1" s="99" t="s">
        <v>18</v>
      </c>
      <c r="N1" s="99" t="s">
        <v>19</v>
      </c>
      <c r="O1" s="147" t="s">
        <v>20</v>
      </c>
      <c r="P1" s="148" t="s">
        <v>21</v>
      </c>
      <c r="Q1" s="119" t="s">
        <v>22</v>
      </c>
      <c r="R1" s="120" t="s">
        <v>23</v>
      </c>
      <c r="S1" s="120" t="s">
        <v>24</v>
      </c>
      <c r="T1" s="122" t="s">
        <v>26</v>
      </c>
    </row>
    <row r="2" spans="1:20" ht="15">
      <c r="A2" s="140" t="s">
        <v>106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41"/>
    </row>
    <row r="3" spans="1:20" ht="12.75">
      <c r="A3" s="123" t="s">
        <v>141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5"/>
    </row>
    <row r="4" spans="1:20" ht="12.75">
      <c r="A4" s="142" t="s">
        <v>146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41"/>
    </row>
    <row r="5" spans="1:20" ht="12.75">
      <c r="A5" s="149" t="s">
        <v>153</v>
      </c>
      <c r="B5" s="61">
        <v>45</v>
      </c>
      <c r="C5" s="61" t="s">
        <v>111</v>
      </c>
      <c r="D5" s="61">
        <v>275</v>
      </c>
      <c r="E5" s="61" t="str">
        <f>IF(OR(C5="",D5=""),"",IF(LEFT(C5,1)="M",VLOOKUP(D5,'[1]Setup'!$J$9:$K$23,2,TRUE),VLOOKUP(D5,'[1]Setup'!$L$9:$M$23,2,TRUE)))</f>
        <v>SHW</v>
      </c>
      <c r="F5" s="61">
        <v>-735</v>
      </c>
      <c r="G5" s="61">
        <v>740</v>
      </c>
      <c r="H5" s="61">
        <v>770</v>
      </c>
      <c r="I5" s="61"/>
      <c r="J5" s="61">
        <v>770</v>
      </c>
      <c r="K5" s="61" t="e">
        <f>IF(OR(#REF!=0,J5=0),0,#REF!+J5)</f>
        <v>#REF!</v>
      </c>
      <c r="L5" s="61"/>
      <c r="M5" s="61"/>
      <c r="N5" s="61"/>
      <c r="O5" s="61"/>
      <c r="P5" s="61">
        <f>IF(MAX(CK7:CM7)&gt;0,MAX(ABS(L5)*CK7,ABS(M5)*CL7,CM7*ABS(N5)),0)</f>
        <v>0</v>
      </c>
      <c r="Q5" s="61">
        <v>770</v>
      </c>
      <c r="R5" s="61" t="e">
        <f>IF(OR(D5="",Q5=0),0,Q5*#REF!)</f>
        <v>#REF!</v>
      </c>
      <c r="S5" s="61" t="e">
        <f>IF(OR(Q5=0,B5="",AND(B5&lt;40,B5&gt;22)),0,VLOOKUP($D5,'[1]DATA'!$A$2:$B$53,2,TRUE)*R5)</f>
        <v>#REF!</v>
      </c>
      <c r="T5" s="150" t="s">
        <v>152</v>
      </c>
    </row>
    <row r="6" spans="1:27" ht="25.5">
      <c r="A6" s="59" t="s">
        <v>87</v>
      </c>
      <c r="B6" s="60">
        <v>31</v>
      </c>
      <c r="C6" s="60" t="s">
        <v>77</v>
      </c>
      <c r="D6" s="60">
        <v>242</v>
      </c>
      <c r="E6" s="60">
        <v>242</v>
      </c>
      <c r="F6" s="61">
        <v>0.5655</v>
      </c>
      <c r="G6" s="60">
        <v>-875</v>
      </c>
      <c r="H6" s="61">
        <v>-875</v>
      </c>
      <c r="I6" s="60">
        <v>-915</v>
      </c>
      <c r="J6" s="60">
        <v>725</v>
      </c>
      <c r="K6" s="60">
        <v>0</v>
      </c>
      <c r="L6" s="61">
        <v>775</v>
      </c>
      <c r="M6" s="60">
        <v>810</v>
      </c>
      <c r="N6" s="60">
        <v>-830</v>
      </c>
      <c r="O6" s="60"/>
      <c r="P6" s="61">
        <v>810</v>
      </c>
      <c r="Q6" s="61">
        <v>725</v>
      </c>
      <c r="R6" s="60">
        <v>725</v>
      </c>
      <c r="S6" s="60">
        <v>-760</v>
      </c>
      <c r="T6" s="60" t="s">
        <v>156</v>
      </c>
      <c r="U6" s="61"/>
      <c r="V6" s="61"/>
      <c r="W6" s="62"/>
      <c r="X6" s="62"/>
      <c r="Y6" s="62"/>
      <c r="Z6" s="63"/>
      <c r="AA6" s="64"/>
    </row>
  </sheetData>
  <sheetProtection/>
  <conditionalFormatting sqref="F1:I1 L1:O1">
    <cfRule type="cellIs" priority="1" dxfId="0" operator="equal" stopIfTrue="1">
      <formula>$B$11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&amp;COrlando Barbell APF/AAPF   FL State Championship 
Bench Results 2/19/11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10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4.00390625" style="0" bestFit="1" customWidth="1"/>
    <col min="2" max="2" width="4.57421875" style="0" bestFit="1" customWidth="1"/>
    <col min="3" max="3" width="12.8515625" style="0" bestFit="1" customWidth="1"/>
    <col min="4" max="4" width="0" style="0" hidden="1" customWidth="1"/>
    <col min="5" max="5" width="6.140625" style="0" bestFit="1" customWidth="1"/>
    <col min="6" max="24" width="0" style="0" hidden="1" customWidth="1"/>
    <col min="25" max="25" width="7.140625" style="0" bestFit="1" customWidth="1"/>
    <col min="27" max="29" width="0" style="0" hidden="1" customWidth="1"/>
  </cols>
  <sheetData>
    <row r="1" spans="1:30" ht="27" thickBot="1" thickTop="1">
      <c r="A1" s="143" t="s">
        <v>0</v>
      </c>
      <c r="B1" s="144" t="s">
        <v>1</v>
      </c>
      <c r="C1" s="97" t="s">
        <v>2</v>
      </c>
      <c r="D1" s="145" t="s">
        <v>132</v>
      </c>
      <c r="E1" s="144" t="str">
        <f>IF(D1="BWt (Kg)","WtCls (Kg)","WtCls (Lb)")</f>
        <v>WtCls (Lb)</v>
      </c>
      <c r="F1" s="146">
        <f>'[1]Setup'!I23</f>
        <v>0</v>
      </c>
      <c r="G1" s="98" t="s">
        <v>128</v>
      </c>
      <c r="H1" s="97" t="s">
        <v>129</v>
      </c>
      <c r="I1" s="99" t="s">
        <v>6</v>
      </c>
      <c r="J1" s="99" t="s">
        <v>7</v>
      </c>
      <c r="K1" s="99" t="s">
        <v>8</v>
      </c>
      <c r="L1" s="99" t="s">
        <v>9</v>
      </c>
      <c r="M1" s="98" t="s">
        <v>10</v>
      </c>
      <c r="N1" s="100" t="s">
        <v>130</v>
      </c>
      <c r="O1" s="99" t="s">
        <v>11</v>
      </c>
      <c r="P1" s="99" t="s">
        <v>12</v>
      </c>
      <c r="Q1" s="99" t="s">
        <v>13</v>
      </c>
      <c r="R1" s="99" t="s">
        <v>14</v>
      </c>
      <c r="S1" s="98" t="s">
        <v>15</v>
      </c>
      <c r="T1" s="98" t="s">
        <v>16</v>
      </c>
      <c r="U1" s="99" t="s">
        <v>17</v>
      </c>
      <c r="V1" s="99" t="s">
        <v>18</v>
      </c>
      <c r="W1" s="99" t="s">
        <v>19</v>
      </c>
      <c r="X1" s="147" t="s">
        <v>20</v>
      </c>
      <c r="Y1" s="148" t="s">
        <v>21</v>
      </c>
      <c r="Z1" s="119" t="s">
        <v>22</v>
      </c>
      <c r="AA1" s="120" t="s">
        <v>23</v>
      </c>
      <c r="AB1" s="120" t="s">
        <v>24</v>
      </c>
      <c r="AC1" s="121" t="s">
        <v>25</v>
      </c>
      <c r="AD1" s="122" t="s">
        <v>26</v>
      </c>
    </row>
    <row r="2" spans="1:30" ht="15">
      <c r="A2" s="140" t="s">
        <v>106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41"/>
    </row>
    <row r="3" spans="1:30" ht="12.75">
      <c r="A3" s="123" t="s">
        <v>141</v>
      </c>
      <c r="B3" s="68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5"/>
    </row>
    <row r="4" spans="1:30" ht="12.75">
      <c r="A4" s="142" t="s">
        <v>146</v>
      </c>
      <c r="B4" s="61"/>
      <c r="C4" s="12"/>
      <c r="D4" s="12"/>
      <c r="E4" s="6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41"/>
    </row>
    <row r="5" spans="1:30" ht="12.75">
      <c r="A5" s="149" t="s">
        <v>154</v>
      </c>
      <c r="B5" s="61">
        <v>40</v>
      </c>
      <c r="C5" s="61" t="s">
        <v>155</v>
      </c>
      <c r="D5" s="12">
        <v>160</v>
      </c>
      <c r="E5" s="61">
        <f>IF(OR(C5="",D5=""),"",IF(LEFT(C5,1)="M",VLOOKUP(D5,'[1]Setup'!$J$9:$K$23,2,TRUE),VLOOKUP(D5,'[1]Setup'!$L$9:$M$23,2,TRUE)))</f>
        <v>165</v>
      </c>
      <c r="F5" s="12" t="e">
        <f>IF(D5="",0,VLOOKUP(AJ11,'[1]DATA'!$L$2:$N$1910,IF(LEFT(C5,1)="F",3,2)))</f>
        <v>#N/A</v>
      </c>
      <c r="G5" s="12"/>
      <c r="H5" s="12"/>
      <c r="I5" s="12"/>
      <c r="J5" s="12"/>
      <c r="K5" s="12"/>
      <c r="L5" s="12"/>
      <c r="M5" s="12">
        <f>IF(MAX(CI11:CK11)&gt;0,MAX(ABS(I5)*CI11,ABS(J5)*CJ11,CK11*ABS(K5)),0)</f>
        <v>0</v>
      </c>
      <c r="N5" s="12"/>
      <c r="O5" s="12"/>
      <c r="P5" s="12"/>
      <c r="Q5" s="12"/>
      <c r="R5" s="12"/>
      <c r="S5" s="12">
        <f>IF(MAX(CO11:CQ11)&gt;0,MAX(ABS(O5)*CO11,ABS(P5)*CP11,CQ11*ABS(Q5)),0)</f>
        <v>0</v>
      </c>
      <c r="T5" s="12">
        <f>IF(OR(M5=0,S5=0),0,M5+S5)</f>
        <v>0</v>
      </c>
      <c r="U5" s="12">
        <v>455</v>
      </c>
      <c r="V5" s="12">
        <v>-505</v>
      </c>
      <c r="W5" s="12">
        <v>-505</v>
      </c>
      <c r="X5" s="12"/>
      <c r="Y5" s="12">
        <v>455</v>
      </c>
      <c r="Z5" s="12">
        <v>455</v>
      </c>
      <c r="AA5" s="12"/>
      <c r="AB5" s="12"/>
      <c r="AC5" s="12"/>
      <c r="AD5" s="150" t="s">
        <v>64</v>
      </c>
    </row>
    <row r="6" spans="1:30" ht="12.75">
      <c r="A6" s="142"/>
      <c r="B6" s="61"/>
      <c r="C6" s="61"/>
      <c r="D6" s="12"/>
      <c r="E6" s="6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41"/>
    </row>
    <row r="7" spans="1:30" ht="13.5" thickBot="1">
      <c r="A7" s="116" t="s">
        <v>137</v>
      </c>
      <c r="B7" s="117">
        <v>48</v>
      </c>
      <c r="C7" s="117" t="s">
        <v>145</v>
      </c>
      <c r="D7" s="117">
        <v>238.5</v>
      </c>
      <c r="E7" s="117">
        <f>IF(OR(C7="",D7=""),"",IF(LEFT(C7,1)="M",VLOOKUP(D7,'[1]Setup'!$J$9:$K$23,2,TRUE),VLOOKUP(D7,'[1]Setup'!$L$9:$M$23,2,TRUE)))</f>
        <v>242</v>
      </c>
      <c r="F7" s="117" t="e">
        <f>IF(D7="",0,VLOOKUP(AJ12,'[1]DATA'!$L$2:$N$1910,IF(LEFT(C7,1)="F",3,2)))</f>
        <v>#N/A</v>
      </c>
      <c r="G7" s="117"/>
      <c r="H7" s="117"/>
      <c r="I7" s="117"/>
      <c r="J7" s="117"/>
      <c r="K7" s="117"/>
      <c r="L7" s="117"/>
      <c r="M7" s="117">
        <f>IF(MAX(CI12:CK12)&gt;0,MAX(ABS(I7)*CI12,ABS(J7)*CJ12,CK12*ABS(K7)),0)</f>
        <v>0</v>
      </c>
      <c r="N7" s="117"/>
      <c r="O7" s="117">
        <v>-345</v>
      </c>
      <c r="P7" s="117">
        <v>-345</v>
      </c>
      <c r="Q7" s="117">
        <v>-355</v>
      </c>
      <c r="R7" s="117"/>
      <c r="S7" s="117">
        <f>IF(MAX(CO12:CQ12)&gt;0,MAX(ABS(O7)*CO12,ABS(P7)*CP12,CQ12*ABS(Q7)),0)</f>
        <v>0</v>
      </c>
      <c r="T7" s="117">
        <f>IF(OR(M7=0,S7=0),0,M7+S7)</f>
        <v>0</v>
      </c>
      <c r="U7" s="117">
        <v>-475</v>
      </c>
      <c r="V7" s="117">
        <v>505</v>
      </c>
      <c r="W7" s="117">
        <v>-555</v>
      </c>
      <c r="X7" s="117"/>
      <c r="Y7" s="117">
        <v>505</v>
      </c>
      <c r="Z7" s="117">
        <v>505</v>
      </c>
      <c r="AA7" s="117" t="e">
        <f>IF(OR(D7="",Z7=0),0,Z7*F7)</f>
        <v>#N/A</v>
      </c>
      <c r="AB7" s="117" t="e">
        <f>IF(OR(Z7=0,B7="",AND(B7&lt;40,B7&gt;22)),0,VLOOKUP($D7,'[1]DATA'!$A$2:$B$53,2,TRUE)*AA7)</f>
        <v>#N/A</v>
      </c>
      <c r="AC7" s="117" t="e">
        <f ca="1">IF(C7="","",OFFSET('[1]Setup'!$Q$1,MATCH(C7,'[1]Setup'!M:M,0)-1,0))</f>
        <v>#N/A</v>
      </c>
      <c r="AD7" s="118" t="s">
        <v>144</v>
      </c>
    </row>
    <row r="8" spans="2:5" ht="13.5" thickTop="1">
      <c r="B8" s="1"/>
      <c r="C8" s="1"/>
      <c r="E8" s="1"/>
    </row>
    <row r="9" spans="2:5" ht="12.75">
      <c r="B9" s="1"/>
      <c r="E9" s="1"/>
    </row>
    <row r="10" ht="12.75">
      <c r="E10" s="1"/>
    </row>
  </sheetData>
  <sheetProtection/>
  <conditionalFormatting sqref="I1:L1 O1:R1 U1:X1">
    <cfRule type="cellIs" priority="1" dxfId="0" operator="equal" stopIfTrue="1">
      <formula>$B$14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 Nixon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Trinity</dc:creator>
  <cp:keywords/>
  <dc:description/>
  <cp:lastModifiedBy>APF</cp:lastModifiedBy>
  <cp:lastPrinted>2011-02-25T21:50:45Z</cp:lastPrinted>
  <dcterms:created xsi:type="dcterms:W3CDTF">2011-02-22T19:43:09Z</dcterms:created>
  <dcterms:modified xsi:type="dcterms:W3CDTF">2011-02-25T22:29:49Z</dcterms:modified>
  <cp:category/>
  <cp:version/>
  <cp:contentType/>
  <cp:contentStatus/>
</cp:coreProperties>
</file>